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20730" windowHeight="11760"/>
  </bookViews>
  <sheets>
    <sheet name="POA " sheetId="9" r:id="rId1"/>
    <sheet name="Hoja1" sheetId="10" r:id="rId2"/>
    <sheet name="Hoja2" sheetId="11"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2" i="9" l="1"/>
  <c r="X34" i="9" l="1"/>
  <c r="X37" i="9"/>
  <c r="X35" i="9"/>
  <c r="X49" i="9" l="1"/>
  <c r="X50" i="9"/>
  <c r="X51" i="9"/>
  <c r="X52" i="9"/>
  <c r="X3" i="9"/>
  <c r="X4" i="9"/>
  <c r="X5" i="9"/>
  <c r="X6" i="9"/>
  <c r="X7" i="9"/>
  <c r="X8" i="9"/>
  <c r="X9" i="9"/>
  <c r="X10" i="9"/>
  <c r="X11" i="9"/>
  <c r="X12" i="9"/>
  <c r="X13" i="9"/>
  <c r="X14" i="9"/>
  <c r="X15" i="9"/>
  <c r="X16" i="9"/>
  <c r="X17" i="9"/>
  <c r="X18" i="9"/>
  <c r="X20" i="9"/>
  <c r="X21" i="9"/>
  <c r="X22" i="9"/>
  <c r="X23" i="9"/>
  <c r="X24" i="9"/>
  <c r="X25" i="9"/>
  <c r="X26" i="9"/>
  <c r="X27" i="9"/>
  <c r="X143" i="9"/>
  <c r="X144" i="9"/>
  <c r="X145" i="9"/>
  <c r="X146" i="9"/>
  <c r="X147" i="9"/>
  <c r="X148" i="9"/>
  <c r="X149" i="9"/>
  <c r="X150" i="9"/>
  <c r="X151" i="9"/>
  <c r="X134" i="9"/>
  <c r="X132" i="9"/>
  <c r="X133" i="9"/>
  <c r="X135" i="9"/>
  <c r="X136" i="9"/>
  <c r="X137" i="9"/>
  <c r="X138" i="9"/>
  <c r="X139" i="9"/>
  <c r="X140" i="9"/>
  <c r="X141" i="9"/>
  <c r="X114" i="9"/>
  <c r="X115" i="9"/>
  <c r="X116" i="9"/>
  <c r="X117" i="9"/>
  <c r="X118" i="9"/>
  <c r="X119" i="9"/>
  <c r="X120" i="9"/>
  <c r="X121" i="9"/>
  <c r="X122" i="9"/>
  <c r="X123" i="9"/>
  <c r="X124" i="9"/>
  <c r="X125" i="9"/>
  <c r="X126" i="9"/>
  <c r="X127" i="9"/>
  <c r="X128" i="9"/>
  <c r="X129" i="9"/>
  <c r="X130" i="9"/>
  <c r="X111"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58" i="9"/>
  <c r="X108" i="9"/>
  <c r="X109" i="9"/>
  <c r="X110" i="9"/>
  <c r="X112" i="9"/>
  <c r="X107" i="9"/>
  <c r="X46" i="9"/>
  <c r="X45" i="9" l="1"/>
  <c r="X44" i="9"/>
  <c r="X29" i="9"/>
  <c r="X30" i="9"/>
  <c r="X31" i="9"/>
  <c r="X32" i="9"/>
  <c r="X33" i="9"/>
  <c r="X36" i="9"/>
  <c r="X38" i="9"/>
  <c r="X39" i="9"/>
  <c r="X40" i="9"/>
  <c r="X41" i="9"/>
  <c r="X42" i="9"/>
  <c r="X43" i="9"/>
  <c r="X28" i="9"/>
  <c r="X54" i="9" l="1"/>
  <c r="X55" i="9"/>
  <c r="X56" i="9"/>
  <c r="X57" i="9"/>
  <c r="X53" i="9"/>
  <c r="X142" i="9"/>
  <c r="C21" i="10" l="1"/>
  <c r="C23" i="10" s="1"/>
  <c r="X48" i="9" l="1"/>
  <c r="X47" i="9"/>
  <c r="X19" i="9"/>
  <c r="X2" i="9" l="1"/>
  <c r="X131" i="9"/>
  <c r="X113" i="9" l="1"/>
</calcChain>
</file>

<file path=xl/sharedStrings.xml><?xml version="1.0" encoding="utf-8"?>
<sst xmlns="http://schemas.openxmlformats.org/spreadsheetml/2006/main" count="1434" uniqueCount="533">
  <si>
    <t>COMPONENTES</t>
  </si>
  <si>
    <t>DIMENSIÓN PARA EL DESARROLLO
PORTOVIEJO</t>
  </si>
  <si>
    <t>OBJETIVOS ESTRATÉGICOS</t>
  </si>
  <si>
    <t>PROGRAMA</t>
  </si>
  <si>
    <t>PROYECTO / PLAN</t>
  </si>
  <si>
    <t>NOMBRE DEL PROYECTO / PLAN</t>
  </si>
  <si>
    <t>META DEL PROYECTO O PLAN PARA EL AÑO</t>
  </si>
  <si>
    <t>ACTIVIDADES</t>
  </si>
  <si>
    <t>FECHA INICIO</t>
  </si>
  <si>
    <t>FECHA FIN</t>
  </si>
  <si>
    <t>CATEGORIA DE PAGO (NUEVO / ARRASTRE)</t>
  </si>
  <si>
    <t>TIPO ACTIVIDAD</t>
  </si>
  <si>
    <t>ORGANISMO QUE FINANCIA</t>
  </si>
  <si>
    <t>RESPONSABLE</t>
  </si>
  <si>
    <t>DESCRIPCIÓN DE LA PARTIDA</t>
  </si>
  <si>
    <t>TRIMESTRE 1</t>
  </si>
  <si>
    <t>TRIMESTRE 2</t>
  </si>
  <si>
    <t>TRIMESTRE 3</t>
  </si>
  <si>
    <t>TRIMESTRE 4</t>
  </si>
  <si>
    <t>TOTAL</t>
  </si>
  <si>
    <t>JUSTIFICACIÓN DE LA SOLICITUD DE RECURSO</t>
  </si>
  <si>
    <t>TERRITORIAL</t>
  </si>
  <si>
    <t>PORTOVIEJO CONECTADO Y ACCESIBLE</t>
  </si>
  <si>
    <t>MOVILIDAD SOSTENIBLE</t>
  </si>
  <si>
    <t>PLAN</t>
  </si>
  <si>
    <t>ANUAL</t>
  </si>
  <si>
    <t>NUEVO</t>
  </si>
  <si>
    <t>SERVICIO</t>
  </si>
  <si>
    <t>PROPIO</t>
  </si>
  <si>
    <t>ADQUISICIÓN DE MOTOCICLETAS PARA EL SERVICIO DE CUADRANTES</t>
  </si>
  <si>
    <t>BIEN</t>
  </si>
  <si>
    <t xml:space="preserve">CONTRATACIÓN DE SEGUROS PARA VEHICULOS Y MOTOCICLETAS </t>
  </si>
  <si>
    <t>ABASTECIMIENTO DE COMBUSTIBLE PARA CAMIONETAS Y MOTOCICLETAS</t>
  </si>
  <si>
    <t>ALQUILER DE RADIOS PORTÁTILES PARA PERSONAL DE LA DIRECCION DE CONTROL OPERATIVO</t>
  </si>
  <si>
    <t>ADQUISICIÓN DE SELLOS ADHESIVOS PARA VEHICULOS INGRESADO EN EL CRV</t>
  </si>
  <si>
    <t xml:space="preserve">ADQUISIÓN DE TALONARIOS </t>
  </si>
  <si>
    <t>ADQUISICIÓN DE ROLLOS DE IMPRESIÓN PARA CITACIONES POR DISPOSITIVOS ELECTRONICOS</t>
  </si>
  <si>
    <t xml:space="preserve">ADQUISICIÓN DE CINTAS DE PELIGRO </t>
  </si>
  <si>
    <t>MANTENIMIENTO DE ALCOTECTORES</t>
  </si>
  <si>
    <t>ADQUISICIÓN DE BOQUILLAS PRUEBAS PASIVAS Y  PRUEBA ACTIVAS DE TEST DE ALCOHOL PARA ALCOTECTOR</t>
  </si>
  <si>
    <t>OBRA</t>
  </si>
  <si>
    <t>MANTENIMIENTO DE FLECHEROS DE LUCES LED CON DISPOSITIVO DE CARGA BATERIA TIPO PANEL SOLAR</t>
  </si>
  <si>
    <t>MANTENIMIENTO DE BALIZAS</t>
  </si>
  <si>
    <t xml:space="preserve">ADQUISICIÓN DE NEUMATICOS </t>
  </si>
  <si>
    <t>BRANDEO PARA VEHICULOS Y MOTOS</t>
  </si>
  <si>
    <t>CONSTRUCCIÓN DE CERRAMIENTO PARA EL CENTRO DE RETENCIÓN VEHICULAR</t>
  </si>
  <si>
    <t>CONTRATACIÓN DE UN SISTEMA DE RASTREO SATELITAL PARA VEHICULOS Y MOTOCICLETAS</t>
  </si>
  <si>
    <t>COMPONENTE INSTITUCIONAL</t>
  </si>
  <si>
    <t>GOBIERNO MUNICIPAL SOLVENTE Y EFICIENTE</t>
  </si>
  <si>
    <t xml:space="preserve">INCREMENTAR LA EFICIENCIA INSTITUCIONAL OPERACIONAL </t>
  </si>
  <si>
    <t>PAGO DE SERVICIO DE ENERGIA ELÉCTRICA</t>
  </si>
  <si>
    <t>PAGO DE SERVICIO DE AGUA POTABLE</t>
  </si>
  <si>
    <t>PAGO DE SERVICIO DE TELECOMUNICACIONES</t>
  </si>
  <si>
    <t>CONTRATACIÓN DE SERVICIO DE CORREO</t>
  </si>
  <si>
    <t>CONTRATACIÓN DE TRANSPORTE PERSONAL</t>
  </si>
  <si>
    <t>CONTRATACIÓN DE SERVICIO DE SEGURIDAD Y VIGILANCIA</t>
  </si>
  <si>
    <t>CONTRATACIÓN DE SERVICIO DE ASEO Y LIMPIEZA DE LAS INSTALACIONES DEL SECTOR PÚBLICO</t>
  </si>
  <si>
    <t>CONTRATACIÓN DEL SERVICIO DE LIMPIEZA DE VIDRIOS EXTERIORES DE EDIFICIOS ADMINISTRATIVO</t>
  </si>
  <si>
    <t>CONTRATACIÓN DE PROVISIÓN DE DISPOSITIVOS ELECTRÓNICOS PARA REGISTRO DE FIRMAS DIGITALES</t>
  </si>
  <si>
    <t>PAGO DE PASAJES AL INTERIOR DE FUNCIONARIOS</t>
  </si>
  <si>
    <t>VIATICOS Y SUBSISTENCIAS AL INTERIOR</t>
  </si>
  <si>
    <t>CONTRATACIÓN DE SERVICIO DE MANTENIMIENTO DE TERRENO</t>
  </si>
  <si>
    <t>CONTRATACIÓN DE MANTENIMIENTO DE ÁREAS VERDES Y VÍAS INTERNAS</t>
  </si>
  <si>
    <t>CONTRATACIÓN DE ALQUILER DE VEHICULOS</t>
  </si>
  <si>
    <t>CONTRATACIÓN DE ARREDAMIENTO DE BODEGA DE ARCHIVO</t>
  </si>
  <si>
    <t>CONTRATACIÓN DE CONSULTORIA E INVESTIGACIONES ESPECIALIZADAS PARA LEVANTAR EL PUNTO DE EQUILIBRIO DE PORTOVIAL EP</t>
  </si>
  <si>
    <t>CONTRATACIÓN DE SERVICIO DE AUDITORIA</t>
  </si>
  <si>
    <t>CONTRATACIÓN DE ALIMENTOS Y BEBIDAS</t>
  </si>
  <si>
    <t>CONTRATACIÓN DE MATERIAL DE ASEO</t>
  </si>
  <si>
    <t>NO ESTA CONTEMPLADO EN EL SISTEMA DE LA DAF</t>
  </si>
  <si>
    <t>CONTRATACIÓN DE REPUESTOS Y ACCESORIOS</t>
  </si>
  <si>
    <t>CONTRATACIÓN DE ACCESORIOS E INSUMOS QUIMICOS Y ORGANICOS</t>
  </si>
  <si>
    <t xml:space="preserve">CONTRATACIÓN DE MAQUINARIAS Y EQUIPOS </t>
  </si>
  <si>
    <t>CONTRATACIÓN DE HERRAMIENTAS</t>
  </si>
  <si>
    <t>CONTRATACIÓN DE PARTES Y REPUESTOS</t>
  </si>
  <si>
    <t>CONTRATACIÓN DE FONDOS REPOSICIÓN CAJAS CHICAS INSTITUCIONALES</t>
  </si>
  <si>
    <t>CONTRATACIÓN SECTOR PÚBLICO FINANCIERO ( PRESTAMO EDIFICIO INTERES)</t>
  </si>
  <si>
    <t>ESTA ACTIVIDAD VA EN OTRO PROGRAMA</t>
  </si>
  <si>
    <t>CONTRATACIÓN COMISIONES Y OTROS CARGOS</t>
  </si>
  <si>
    <t>CONTRATACION DE SEGUROS PARA BIENES</t>
  </si>
  <si>
    <t>COMISIONES BANCARIAS</t>
  </si>
  <si>
    <t>COSTAS JUDICIALES, TRAMITES NOTARIALES Y LEGALIZACIÓN DE DOCUMENTOS Y ARREGLOS EXTRAJUDICIALES</t>
  </si>
  <si>
    <t>DEVOLUCIONES</t>
  </si>
  <si>
    <t>DIETAS</t>
  </si>
  <si>
    <t>MOBILIARIOS</t>
  </si>
  <si>
    <t>PARTES Y REPUESTOS (BIENES DE LARGA DURACIÓN)</t>
  </si>
  <si>
    <t>CONSTRUCCIÓN DE ARCHIVO INSTITUCIONAL</t>
  </si>
  <si>
    <t>PAGO DEL PRESTAMO DE EDIFICIO (INTERESES)</t>
  </si>
  <si>
    <t>PAGO DE PRESTAMO DE EDIFICIO (CAPITAL)</t>
  </si>
  <si>
    <t>CUENTAS POR PAGAR</t>
  </si>
  <si>
    <t>INNOVACIÓN PÚBLICA Y EXCELENCIA OPERACIONA</t>
  </si>
  <si>
    <t>CAMPAÑAS Y CAPACITACIONES DE EDUCACIÓN VIAL</t>
  </si>
  <si>
    <t>SEMANA DE LA MOVILIDAD</t>
  </si>
  <si>
    <t xml:space="preserve">MOVILIDAD SOSTENIBLE </t>
  </si>
  <si>
    <t>SEÑALIZACIÓN VIAL Y SEMAFORIZACIÓN</t>
  </si>
  <si>
    <t>MATERIALES DE SEMAFORIZACIÓN PARA REPARACIONES EMERGENTES (PERSONAL PROPIO)</t>
  </si>
  <si>
    <t>SISTEMA SEMAFÓRICO TECNOLÓGICO (CONTRATO)</t>
  </si>
  <si>
    <t>DÉCIMO TERCER SUELDO</t>
  </si>
  <si>
    <t>DÉCIMO CUARTO SUELDO</t>
  </si>
  <si>
    <t>FONDO DE RESERVA</t>
  </si>
  <si>
    <t>APORTE PATRONAL</t>
  </si>
  <si>
    <t>SUBROGACIÓN</t>
  </si>
  <si>
    <t>PLAN TALENTO HUMANO</t>
  </si>
  <si>
    <t>INCREMENTAR LA CONECTIVIDAD Y ACCESIBILIDAD A LA RED URBANA Y RURAL DE PORTOVIEJO</t>
  </si>
  <si>
    <t>ARRASTRE</t>
  </si>
  <si>
    <t>ADQUISICIÓN DE ESPECIAS DE MATRICULACIÓN</t>
  </si>
  <si>
    <t>CONTRATACIÓN DE SERVICIO TÉCNICO ESPECIALIZADO (APLLUS)</t>
  </si>
  <si>
    <t>CONTRATACIÓN DE SERVICIO Y SOPORTE MEDIANTE UN SERVICIO PRIVADO VIRTUAL</t>
  </si>
  <si>
    <t>ADQUISICIÓN DE SIMCARD Y HAND HELD</t>
  </si>
  <si>
    <t>ADQUISICIÓN Y RENOVACIÓN DE LICENCIAS INFORMÁTICAS</t>
  </si>
  <si>
    <t>ADQUISICIÓN DE REPUESTOS Y ACCESORIOS PARA EQUIPOS INFORMÁTICOS</t>
  </si>
  <si>
    <t>ADQUISICIÓN DE EQUIPOS INFORMÁTICOS MENORES (NO DEPRECIABLES)</t>
  </si>
  <si>
    <t>INFORMÁTICA Y TELECOMUNICACIONES</t>
  </si>
  <si>
    <t>INDEMNIZACION POR SENTENCIAS JUDICIALES</t>
  </si>
  <si>
    <t>ADQUISICIÓN DE EQUIPOS INFORMÁTICOS (LARGA DURACIÓN)</t>
  </si>
  <si>
    <t>PLAN DE PAUTAJE CON MEDIOS DE COMUNICACIÓN TRADICIONALES Y DIGITALES</t>
  </si>
  <si>
    <t>DIFUSIÓN MEDIANTE LA ORGANIZACIÓN DE EVENTOS Y ACTIVACIONES COMUNICACIONALES (FUTURA Y OTROS)</t>
  </si>
  <si>
    <t>ADQUISICION DE MATERIALES PARA REPRODUCCION E IMPRESIÓN</t>
  </si>
  <si>
    <t>REMUNERACIONES UNIFICADAS</t>
  </si>
  <si>
    <t>HORAS EXTRAS</t>
  </si>
  <si>
    <t>SERVICIO PERSONAL POR CONTRATO</t>
  </si>
  <si>
    <t>ENCARGOS</t>
  </si>
  <si>
    <t>COMPENSACION POR VACACIONES NO GOZADAS</t>
  </si>
  <si>
    <t>INDEMNIZACIONES LABORALES</t>
  </si>
  <si>
    <t>OBLIGACIONES DE EJERCICIOS ANTERIORES POR EGRESOS DE PERSONAL</t>
  </si>
  <si>
    <t>CAPACITACIÓN A SERVIDORES PUBLICOS</t>
  </si>
  <si>
    <t>EXAMANES OCUPACIONALES</t>
  </si>
  <si>
    <t>MEDICAMENTOS</t>
  </si>
  <si>
    <t>ACCESORIOS E INSUMOS QUIMICOS Y ORGANICOS</t>
  </si>
  <si>
    <t>DISPOSITIVO MEDICO DE USO GENERAL</t>
  </si>
  <si>
    <t>DECIMO TERCER SUELDO</t>
  </si>
  <si>
    <t>DECIMO CUARTO SUELDO</t>
  </si>
  <si>
    <t>SERVICIOS PERSONALES POR CONTRATO</t>
  </si>
  <si>
    <t>FONDOS DE RESERVA</t>
  </si>
  <si>
    <t>OBLIGACIONES DE EJERCICIOS ANTERIORES POR EGRESO DE PERSONAL</t>
  </si>
  <si>
    <t>EDUCACIÓN VIAL</t>
  </si>
  <si>
    <t>TALENTO HUMANO INVERSIÓN</t>
  </si>
  <si>
    <t>PLAN DE INFORMÁTICA Y TELECOMUNICACIONES</t>
  </si>
  <si>
    <t>INCREMENTAR LA EFICACIA DE LA GESTIÓN DE TTHH MEDIANTE UNA ADECUADA PLANIFICACIÓN Y EJECUCIÓN PARA EL FORTALECIMIENTO DE COMPETENCIAS TÉCNICAS DE LOS SERVIDORES</t>
  </si>
  <si>
    <t>GOZAR DE UNA EXCELENTE CONECTIVIDAD PARA BENEFICIO DE LA INSTITUCIÓN</t>
  </si>
  <si>
    <t>Adquirir repuestos y accesorios a nivel de Hardware de cada uno de los equipos informáticos</t>
  </si>
  <si>
    <t>Adquirir equipos informaticos para mantenimiento y reposicion de algun daño o defecto que un equipo presente</t>
  </si>
  <si>
    <t>ADQUISICION DE PROFUNDIMÉTRO</t>
  </si>
  <si>
    <t>Contratación de material para el aseo del edificio</t>
  </si>
  <si>
    <t>Pago del prestamo (capital) realizado para la construcción del edificio administrativo</t>
  </si>
  <si>
    <t>Pago del prestamo (interés) realizado para la construcción del edificio administrativo</t>
  </si>
  <si>
    <t>Contratación de comisiones y otros cargos</t>
  </si>
  <si>
    <t>Son los pagos de los pasajes al interior de los funcionarios</t>
  </si>
  <si>
    <t>Son los valores que se le otorgaran a funcionarios al momento de trasladarse a otros lugares por temas laborales de la institución</t>
  </si>
  <si>
    <t xml:space="preserve">Son los valores que se deben cancelar por concepto de contraprestación de los servicios que se ofrecen de parte del banco </t>
  </si>
  <si>
    <t>ADQUISICIÓN DE MOBILIARIO NO DEPRECIABLE</t>
  </si>
  <si>
    <t>CUENTAS O FONDOS ESPECIALES</t>
  </si>
  <si>
    <t>REVISIÓN TÉCNICA Y MATRICUALCIÓN VEHICULAR</t>
  </si>
  <si>
    <t>COMUNICACIÓN SOCIAL</t>
  </si>
  <si>
    <t xml:space="preserve">ADQUISICIÓN DE INSUMOS Y MATERIALES PARA SEÑALIZACIÓN VIAL VERTICAL </t>
  </si>
  <si>
    <t>ADQUISICIÓN DE INSUMOS Y MATERIALES PARA DISPOSITIVOS DE SEGURIDAD VIAL</t>
  </si>
  <si>
    <t>ADQUISION DE INSUMOS Y MATERIALES PARA  SEÑALIZACIÓN VIAL HORIZONTAL</t>
  </si>
  <si>
    <t>CONTRATACIÓN DE SERVICIO DE SEÑALIZACIÓN VIAL HORIZONTAL</t>
  </si>
  <si>
    <t>CONTRATACIÓN DE OBRA VIALES (REDUCTORES DE VELOCIDAD TIPO RESALTO)</t>
  </si>
  <si>
    <t>ADQUISICIÓN DE MATERIALES E INSUMOS PARA SEMAFORIZACIÓN (CONTRATO DE REPOTENCIALIZACIÓN DEL SISTEMA SEMAFORICO)</t>
  </si>
  <si>
    <t>ADQUISICION DE SEMAFOROS  (CONTRATO DE REPOTENCIALIZACIÓN DEL SISTEMA SEMAFORICO)</t>
  </si>
  <si>
    <t>CONTRATACIÓN DE ESTUDIOS Y DISEÑOS DE PROYECTOS DE MOVILIDAD</t>
  </si>
  <si>
    <t>Dar cumplimiento con la cancelación porcentual del servicio especializado del Centro de Revisión Vehicular por parte del Aliado Estratégico (APPLUS)</t>
  </si>
  <si>
    <t>INCREMENTAR LA CONECTIVIDAD Y ACCESIBILIDAD A LA RED URBANA Y RURAL DEL CANTÓN PORTOVIEJO</t>
  </si>
  <si>
    <t>ADQUISICIÓN DE EQUIPOS TÉCNOLOGICOS PARA LA REALIZACIÓN Y PRODUCCIÓN DE CONTENIDO INSTITUCIONAL</t>
  </si>
  <si>
    <t>Es de importancia asignar recursos destinados a la educación vial ya que la Reforma a la LTTTSV incorpora como competencias de los GAD cantonales el desarrollo de campañas y capacitaciones destinadas a todos los actores viales en busca de generar una conciencia ciudadana que contribuya a la disminución de accidentes de tránsitos</t>
  </si>
  <si>
    <t>En el espectro mediático de la sociedad la realización de eventos  constituye un formato multiplataforma para la difusión masiva de los mensajes institucionales</t>
  </si>
  <si>
    <t>Cubrir la demanda de especies para la emisión de matriculas en base a los diferentes trámites que se realizan en  la Jefatura</t>
  </si>
  <si>
    <t>SERVICIO DE MANTENIMIENTO PREVENTIVO Y CORRECTIVO PARA EQUIPOS INFORMÁTICOS</t>
  </si>
  <si>
    <t>TALENTO HUMANO CORRIENTE</t>
  </si>
  <si>
    <t>Modalidad contractual por actividades eventuales fuera de nuestra estructuta</t>
  </si>
  <si>
    <t>Desarrollar estudios y diseños de proyectos de movilidad sostenibles</t>
  </si>
  <si>
    <t>Contratar el servicio de transporte para el personal de la institucion para la realización de actividades encomendadas</t>
  </si>
  <si>
    <t>Servicio de limpieza de vidrios de los exteriores del Edificio Administrativo de la Empresa Portovial EP</t>
  </si>
  <si>
    <t>Para pago de viaticos y subsistencias al interior por movilización de los funcionarios de la institución</t>
  </si>
  <si>
    <t xml:space="preserve">Contratación del alquiler de vehículos para las diferentes actividades ya sean Administrativas u Operativas (Técnicas) que realiza la Empresa Portovial EP  </t>
  </si>
  <si>
    <t>Contratacion para realizar una consultoría y ejecutar una investigación especializada con el fin de levantar el punto de equlibrio de Portovial EP</t>
  </si>
  <si>
    <t>Contratación del servicio de Auditoría Externa para determinar el estado Administrativo Financiero de la Empresa Portovial EP</t>
  </si>
  <si>
    <t>Para adquisicion de herramientas para reparaciones y utilizacion para la Dirección de Gestión de Movilidad</t>
  </si>
  <si>
    <t>Adquisición de mobiliarios que por su valor no estan categorizados a su depreciación anual</t>
  </si>
  <si>
    <t>Reposición para fondos de caja chica de la institución</t>
  </si>
  <si>
    <t>Para pagos de predios urbanos</t>
  </si>
  <si>
    <t>Contratación de los seguros para los bienes de las diferentes areas y Direcciones de la institución</t>
  </si>
  <si>
    <t>Son las indemnizaciones que se utilizaran para las sentencias judiciales por indenmizaciones</t>
  </si>
  <si>
    <t>Son los valores de devueltos a los usuarios por trámites realizados en esta institución o por fallos de infracciones a su favor</t>
  </si>
  <si>
    <t>Adquisición de un generador electrico para su uso por falta de energia electrica</t>
  </si>
  <si>
    <t>Adquisicion de Mobiliarios para las diferentes areas y Direcciones de la institución</t>
  </si>
  <si>
    <t>Se construirá el área para el archivo fisico institucional para su custodia en beneficio de la empresa</t>
  </si>
  <si>
    <t>Transferenciones o donaciones destinadas a financiar cuentas o fondos especiales</t>
  </si>
  <si>
    <t>Son las cuentas que debe cancelar la institución a terceros por las diferentes actividades que en esta incurren</t>
  </si>
  <si>
    <t xml:space="preserve">GARANTIZAR LA OPERATIVIDAD INSTITUCIONAL </t>
  </si>
  <si>
    <t xml:space="preserve">ADQUISICIÓN  DE KITS DE PRIMEROS AUXILIOS PARA VEHICULOS </t>
  </si>
  <si>
    <t xml:space="preserve">ADQUISICIÓN DE HAND HELD E IMPRESORAS PARA </t>
  </si>
  <si>
    <t xml:space="preserve">ADQUISICIÓN DE BODYCAM </t>
  </si>
  <si>
    <t>CONTRATACIÓN DE SERVICIO DE SOFTWARE E INTERNET PARA HAND HELD E IMPRESORA</t>
  </si>
  <si>
    <t>CONTRATACIÓN DE SERVICIOS PROFESIONALES</t>
  </si>
  <si>
    <t>CONTRATACIÓN DE SERVICIO DE TELECOMUNICACIONES PARA INTERNET DEDICADO INCLUYE BACK UP Y RED L3MPLS PARA ANT MATRIZ INCLUYE BACK UP</t>
  </si>
  <si>
    <t>MAQUINARIAS Y EQUIPOS</t>
  </si>
  <si>
    <t>COMBUSTIBLE Y LUBRICANTES</t>
  </si>
  <si>
    <t>RESPUESTO Y ACCESORIOS PARA FRANJADORA</t>
  </si>
  <si>
    <t>ADQUISICIÓN DE STICKERS PARA REGISTRO DE SCOOTERS</t>
  </si>
  <si>
    <t>Cubirir la demanda de stickras para registro de scooter acorde a ordenanza</t>
  </si>
  <si>
    <t>GASTOS COMÚN DE LA EMPRESA</t>
  </si>
  <si>
    <t>ADQUISICION DE PATRULLAS</t>
  </si>
  <si>
    <t xml:space="preserve">ARRASTRE </t>
  </si>
  <si>
    <t>PRESTAMO</t>
  </si>
  <si>
    <t>PRESTAMOS BDE (INTERES)</t>
  </si>
  <si>
    <t>PRESTAMOS BDE (CAPITAL)</t>
  </si>
  <si>
    <t>ADMINISTRATIVO</t>
  </si>
  <si>
    <t>CONTRATACIÓN DE MATERIALES DE OFICINAS</t>
  </si>
  <si>
    <t>OPERATIVO</t>
  </si>
  <si>
    <t>MONTO SIN IVA</t>
  </si>
  <si>
    <t>TIPO DE FINANCIAMIENTO</t>
  </si>
  <si>
    <t>PORTOVIAL</t>
  </si>
  <si>
    <t>AGUA POTABLE</t>
  </si>
  <si>
    <t>ENERGIA ELECTRICA</t>
  </si>
  <si>
    <t>TELECOMUNICACIONES</t>
  </si>
  <si>
    <t>TIPO  PROYECTO (ANUAL PLURIANUAL)</t>
  </si>
  <si>
    <t>CONTROL OPERATIVO Y REGULACIÓN DE TRÁNSITO</t>
  </si>
  <si>
    <t>LOGRAR UN SISTEMA DE MOVILIDAD MÁS SEGURO CON UNA CIUDADANA CONCIENTIZADA EN EL RESPETO DE LA SEÑALES Y DISPOSITIVO DE TRÁNSITO REDUCIENDO LOS SINIESTROS DE TRÁNSITO Y ALCANZANDO EL DECRECIMIENTO DE NÚMEROS DE MULTAS POR INFRACCIONES DE TRÁNSITO A 4200</t>
  </si>
  <si>
    <t>MANTENIMIENTO DE HAND HELD BODY CAM E IMPRESORAS PARA ACT</t>
  </si>
  <si>
    <t>CONTRATACION DE SEGURO CONTRA DAÑOS PARA HAND HELD IMPRESORAS Y BODY CAM</t>
  </si>
  <si>
    <t>EDICIÓN IMPRESIÓN REPRODUCCIÓN Y PUBLICACIONES DE MATERIALES PARA CAMPAÑAS Y CAPACITACIONES DE EDUCACIÓN VIAL</t>
  </si>
  <si>
    <t>MAQUINARIAS Y EQUIPOS INSTALACIONES MANTENIMIENTO Y REPARACIONES</t>
  </si>
  <si>
    <t>INVESTIGACIONES ESTUDIOS Y SERVICIO ESPECIALIZADO</t>
  </si>
  <si>
    <t>ELABORAR ESTUDIOS DE DISEÑOS QUE PERMITAN FOMENTAR MODOS DE TRANSPORTES SOSTENIBLE GARANTIZANDO UNA MOVILIDAD SOSTENIBLE</t>
  </si>
  <si>
    <t>CONSULTORIA ASESORIA  INVESTIGACIÓN ESPECIALIZADA (PLAN DE MOVILIDAD SOSTENIBLE 2035)</t>
  </si>
  <si>
    <t>SERVICIO DE ARRENDAMIENTO DEL SISTEMA INFORMÁTICO AXIS CLOUD PARA LA GESTIÓN DE TRÁNSITO TRANSPORTE TERRESTRE Y SEGURIDAD VIAL PORTOVIAL EP</t>
  </si>
  <si>
    <t>DIFUSIÓN DE INFORMACIÓN MEDIANTE EDICIÓN IMPRESIÓN REPRODUCCIÓN PUBLICACIONES O SUSCRIPCIONES</t>
  </si>
  <si>
    <t>CONTRATACIÓN DE ALMACENAMIENTO EMBALAJE ENVASE Y RECARGA DE EXTINTORES</t>
  </si>
  <si>
    <t>CONTRATACIÓN  EDIFICIOS Y CABLEADO ESTRUCTURADO (INSTALACIÓN MANTENIMIENTO Y REPARACIONES)</t>
  </si>
  <si>
    <t>CONTRATACIÓN DE MOBILIARIOS (INSTALACIONES MANTENIMIENTO Y REPARACIONES)</t>
  </si>
  <si>
    <t>CONTRATACIÓN DE MANTENIMIENTO DE MAQUINARIAS Y EQUIPOS (INSTALACIONES MANTENIMIENTO Y REPARACIONES)</t>
  </si>
  <si>
    <t>CONTRATACIÓN MATERIAL DE IMPRESIÓN FOTOGRAFÍA REPRODUCCIÓN Y PUBLICACIONES</t>
  </si>
  <si>
    <t>CONTRATACIÓN DE MATERIALES DE CONSTRUCCIÓN ELÉCTRICOS PLOMERIA CARPINTERIA Y SEÑALIZACIÓN VIAL</t>
  </si>
  <si>
    <t>CONTRATACIÓN DE MENAJE DE COCINA DE HOGAR ACCESORIOS DESCARTABLES Y ACCESORIOS DE OFICINA</t>
  </si>
  <si>
    <t>CONTRATACIÓN DE EQUIPOS SISTEMAS Y PAQUETES INFORMATICOS</t>
  </si>
  <si>
    <t>CONTRATACIÓN DE TASAS GENERALES IMPUESTOS CONTRIBUCIONES PERMISO LICENCIAS Y PATENTES</t>
  </si>
  <si>
    <t>CONTRATACIÓN DE TASAS GENERALES IMPUESTOS CONTRIBUCIONES ESPECIALES Y MEJORAS</t>
  </si>
  <si>
    <t>COSTAS JUDICIALES TRAMITES NOTARIALES Y LEGALIZACIÓN DE DOCUMENTOS Y ARREGLOS EXTRAJUDICIALES</t>
  </si>
  <si>
    <t>CONTRATACIÓN DE SERVICIOS ENLACE DE DATOS MEDIANTE UN CANAL DE VPN PARA INSTALACIONES EN EX AEROPUERTO CENTRO DE RETENCIÓN VEHICULAR Y REVISIÓN TÉCNICA VEHICULAR</t>
  </si>
  <si>
    <t>CONTRATACION DE SERVICIOS INTEGRALES DE TELECOMUNICACIONES BACK UPS Y CANALES DE DATOS  PARA INSTALACIONES DE PORTOVIAL</t>
  </si>
  <si>
    <t>FORTALECER LOS PROGRAMAS DE EDUCACIÓN VIAL CON LA CAPACITACIÓN DE 50,000 PERSONAS</t>
  </si>
  <si>
    <t>MEJORAR LA CALIDAD Y COBERTURA DE  650 m2 y 90,000 METROS LINEALES DE SEÑALIZACIÓN HORIZONTAL 530 INTERVENCIONES DE SEÑALIZACIÓN VIAL VERTICAL Y 39 INTERSECCIONES SEMAFORICAS</t>
  </si>
  <si>
    <t xml:space="preserve">ALCANZAR LA MATRICULACION DE 50,000 VEHICULOS A TRAVÉS DE UN SERVICIO EFICIENTE </t>
  </si>
  <si>
    <t>FORTALECER LA COMUNICACIÓN Y DIFUSIÓN DE LOS SERVICIOS LOGROS Y PRODUCTOS REALIZADOS POR LA INSTITUCIÓN ALCANZANDO 500,000 INTERACCIONES Y USUARIOS EN REDES SOCIALES</t>
  </si>
  <si>
    <t>VESTUARIO LENCERÍA Y PRENDAS DE PROTECCIÓN UNIFORMES CARPAS,</t>
  </si>
  <si>
    <t>SERVICIO DE CORREO</t>
  </si>
  <si>
    <t>TRANSPORTE DE PERSONAL</t>
  </si>
  <si>
    <t>ALMACENAMIENTO, EMBALAJE, ENVASE Y RECARGA DE EXTINTORES</t>
  </si>
  <si>
    <t>SERVICIO DE SEGURIDAD Y VIGILANCIA</t>
  </si>
  <si>
    <t>PASAJES AL INTERIOR</t>
  </si>
  <si>
    <t>TERRENOS (MANTENIMIENTO)</t>
  </si>
  <si>
    <t>EDIFICIOS, LOCALES, RESIDENCIAS Y CABLEADO ESTRUTURADO (INSTALACIÓN, MANTENIMIENTO Y REPARACIONES)</t>
  </si>
  <si>
    <t>MOBILIARIOS (INSTALACIONES MANTENIMIENTO Y REPARACIONES)</t>
  </si>
  <si>
    <t>MAQUINARIAS Y EQUIPOS (INSTALACIONES, MANTENIMIENTO Y REPARACIONES)</t>
  </si>
  <si>
    <t>VEHICULOS (ARRENDAMIENTO)</t>
  </si>
  <si>
    <t>SERVICIO DE AUDITORIA</t>
  </si>
  <si>
    <t>ALIMENTOS Y BEBIDAS</t>
  </si>
  <si>
    <t>MATERIALES DE OFICINA</t>
  </si>
  <si>
    <t>EDICIÓN, IMPRESIÓN, REPRODUCCIÓN, PUBLICACIONES, SUSCRIPCIONES</t>
  </si>
  <si>
    <t>MATERIALES DE ASEO</t>
  </si>
  <si>
    <t>MATERIALES DE CONSTRUCCION, ELECTRICOS, PLOMERIA Y CARPINTERIA Y SEÑALIZACIÓN VIAL</t>
  </si>
  <si>
    <t>REPUESTOS Y ACCESORIOS</t>
  </si>
  <si>
    <t>MOBILIARIO</t>
  </si>
  <si>
    <t>PARTES Y REPUESTOS</t>
  </si>
  <si>
    <t>FONDOS REPOSICION CAJAS CHICAS INSTITUCIONALES</t>
  </si>
  <si>
    <t>COMISIONES Y OTROS CARGOS</t>
  </si>
  <si>
    <t>SEGUROS</t>
  </si>
  <si>
    <t>COMISONES BANCARIAS</t>
  </si>
  <si>
    <t>INDEMNIZACIONES POR SENTENCIAS JUDICIALES</t>
  </si>
  <si>
    <t>SERVICIOS DE ASEO, LAVADO DE VESTIMENTA DE TRABAJO, FUMIGACIÓN, DESINFECCIÓN, LIMPIEZA DE INSTALACIONES, MANEJO DE DESECHOS CONTAMINADOS, RECUPERACIÓN Y CLASIFICACIÓN DE MATERIALES RECICLABLES.</t>
  </si>
  <si>
    <t>SERVICIOS DE PROVISIÓN DE DISPOSITIVOS ELECTRÓNICOS Y CERTIFICACIÓN PARA REGISTRO DE FIRMAS DIGITALES</t>
  </si>
  <si>
    <t>MANTENIMIENTO DE ÁREAS VERDES Y ARREGLO DE VÍAS INTERNAS</t>
  </si>
  <si>
    <t>EDIFICIOS, LOCALES Y RESIDENCIAS, PARQUEADEROS, CASILLEROS JUDICIALES Y BANCARIOS (ARRENDAMIENTO)</t>
  </si>
  <si>
    <t>CONSULTORÍA, ASESORÍA E INVESTIGACIÓN ESPECIALIZADA</t>
  </si>
  <si>
    <t xml:space="preserve">MENAJE Y ACCESORIOS DESCARTABLES 
</t>
  </si>
  <si>
    <t>HERRAMIENTAS Y EQUIPOS MENORES</t>
  </si>
  <si>
    <t xml:space="preserve">TASAS GENERALES, IMPUESTOS, CONTRIBUCIONES, PERMISOS, LICENCIAS Y PATENTES
</t>
  </si>
  <si>
    <t>CONTRIBUCIONES ESPECIALES Y DE MEJORA</t>
  </si>
  <si>
    <t>EDIFICIOS, LOCALES Y RESIDENCIA (INMUEBLES)</t>
  </si>
  <si>
    <t>ADMINISTRATIVO FINANCIERO</t>
  </si>
  <si>
    <t>SECTOR PUBLICO FINANCIERO (PRESTAMO EDIFICIO INTERES)</t>
  </si>
  <si>
    <t>A CUENTAS O FONDOS ESPECIALES</t>
  </si>
  <si>
    <t>AL SECTOR PUBLICO FINANCIERO (PRESTAMO EDIFICIO CAPITAL)</t>
  </si>
  <si>
    <t>SECTOR PUBLICO FINANCIERO (PRESTAMO BDE INTERES)</t>
  </si>
  <si>
    <t>AL SECTOR PUBLICO FINANCIERO (PRESTAMO BDE CAPITAL)</t>
  </si>
  <si>
    <t>DE CUENTAS POR PAGAR</t>
  </si>
  <si>
    <t>HORAS EXTRAORDINARIAS Y SUPLEMENTARIAS</t>
  </si>
  <si>
    <t>CAPACITACIÓN A SERVIDORES PÚBLICOS</t>
  </si>
  <si>
    <t xml:space="preserve">INVESTIGACIONES PROFESIONALES Y ANÁLISIS DE LABORATORIO
</t>
  </si>
  <si>
    <t>DESARROLLO INSTITUCIONAL Y HUMANO</t>
  </si>
  <si>
    <t>DESARROLLO, ACTUALIZACION, ASISTENCIA TECNICA Y SPORTE DE SISTEMAS INFORMATICOS</t>
  </si>
  <si>
    <t>MANTENIMIENTO Y REPARACION DE EQUIPOS Y SISTEMAS INFORMÁTICOS</t>
  </si>
  <si>
    <t>EQUIPOS, SISTEMAS Y PAQUETES INFORMATICOS</t>
  </si>
  <si>
    <t>ARRENDAMIENTO Y LINCENCIA DE USO DE PAQUETES INFORMATICOS</t>
  </si>
  <si>
    <t>DESARROLLO INFORMATICO</t>
  </si>
  <si>
    <t>DIFUSION, INFORMACION Y PUBLICIDAD</t>
  </si>
  <si>
    <t>EVENTOS PUBLICOS PROMOCIONALES</t>
  </si>
  <si>
    <t>MATERIALES DE IMPRESIÓN, FOTOGRAFÍA, REPRODUCCIÓN Y PUBLICACIONES</t>
  </si>
  <si>
    <t xml:space="preserve"> MAQUINARIAS Y EQUIPOS</t>
  </si>
  <si>
    <t>ARRENDAMIENTO Y LICENCIAS DE USO DE PAQUETES INFORMATICOS</t>
  </si>
  <si>
    <t>SERVICIOS TÉCNICOS ESPECIALIZADOS</t>
  </si>
  <si>
    <t xml:space="preserve"> GESTIÓN DE MATRICULACIÓN VEHICULAR</t>
  </si>
  <si>
    <t>ESTUDIO Y DISEÑO DE PROYECTOS</t>
  </si>
  <si>
    <t>HONORARIOS POR CONTRATOS CIVILES DE SERVICIOS</t>
  </si>
  <si>
    <t>DIRECCIÓN TÉCNICA DE GESTIÓN DE MOVILIDAD</t>
  </si>
  <si>
    <t>DISPOSITIVOS DE SEGURIDAD VIAL Y CABLEADO SOTERRADO</t>
  </si>
  <si>
    <t>INSUMOS, MATERIALES Y SUMINISTROS PARA SEMAFORIZACIÓN</t>
  </si>
  <si>
    <t>OBRAS PUBLICAS DE TRANSPORTES Y VIAS</t>
  </si>
  <si>
    <t>REPUESTO Y ACCESORIOS PARA SEMAFORIZACION (CONTRATO DE REPOTENCIALIZACIÓN DEL SISTEMA SEMAFORICO)</t>
  </si>
  <si>
    <t>COMBUSTIBLES Y LUBRICANTES</t>
  </si>
  <si>
    <t>SEÑALIZACION VERTICAL</t>
  </si>
  <si>
    <t>SEÑALIZACION HORIZONTAL</t>
  </si>
  <si>
    <t>RASTREO, MONITOREO  Y SEGUIMIENTO</t>
  </si>
  <si>
    <t>VEHICULOS (BIENES DE LARGA DURACIÓN)</t>
  </si>
  <si>
    <t>DISPOSITIVOS MEDICOS DE USO GENERAL</t>
  </si>
  <si>
    <t>MAQUINARIAS Y EQUIPOS (ARRENDAMIENTO)</t>
  </si>
  <si>
    <t>DISPOSITIVOS DE SEGURIDAD</t>
  </si>
  <si>
    <t>HERRAMIENTAS MENORES NO DEPRECIABLES</t>
  </si>
  <si>
    <t>DIRECCIÓN DE CONTROL OPERATIVO Y FISCALIZACIÓN DE TRÁNSITO</t>
  </si>
  <si>
    <t>ADQUISICIÓN DE REPUESTOS Y ACCESORIOS PARA MANTENIMIENTO DE BICICLETAS, MOTOS Y VEHICULOS INSTITUCIONALES</t>
  </si>
  <si>
    <t>SERVICIO DE MANTENIMIENTO PREVENTIVO Y CORRECTIVO (MANO DE OBRA) PARA BICICLETAS, MOTOS Y VEHICULOS INSTITUCIONALES</t>
  </si>
  <si>
    <t>VEHICULOS (INSTALACION Y MANTENIMIENTO)</t>
  </si>
  <si>
    <t>Incrementar la vida útil de los elementos que forman parte de la infraestructura vial, mediante un mantenimiento preventivo e integral de sus componentes. Anexos justificativos PRESUPUESTO BASE CERO</t>
  </si>
  <si>
    <t>Ayudara a cubrir cualquier siniestralidad, daños o perdida de algun vehículo de la institución.</t>
  </si>
  <si>
    <t>Mejorar la operatividad en territorio, y aumentando la cobertura de la misma</t>
  </si>
  <si>
    <t>Garantiza el trabajo sin interrupcion de los vehículos permitiendo tener un control de tránsito durante las 24horas del día en los diferentes puntos de la ciudad de Portoviejo.</t>
  </si>
  <si>
    <t>Adquirir kits de primeros auxílios; 12 kits para bicicletas, 18 kits para motos, 2 kits para patrullas. Estos kits permitirán dar un mejor servicio durante algún siniestro en el cual se deba dar la asistencia pertinente para salvaguardar la integridad de los ciudadanos de Portoviejo.</t>
  </si>
  <si>
    <t>Adquirir los hand held y de impresoras para los agentes civiles de contro operativo permitiendo un mejor desempeño en los controles que se realizan en la ciudad obteniendo informacion veraz y con mayor eficiencia optimizando su utilización ya que cada agente contaría con su propio equipo de dotación.</t>
  </si>
  <si>
    <t>Adquirir body cam para los agentes civiles de contro operativo que servira para dar seguridad y transparencia en las intervenciones operativas que realizan los agente civiles de tránsito.</t>
  </si>
  <si>
    <t>Mantenimiento de los equipos hand held, body cam e impresoras para asi tener un mejor funcionamiento y de manera rapida solucionar los diferentes problemas que tengan los dispositivos electrónicos.</t>
  </si>
  <si>
    <t>Contratar un servicio de internet y software para los hand held y las impresoras para asi contar con una cobertura de servicio integro y eficaz durante los controles que se realicen y los procesos que se llevan a cabo.</t>
  </si>
  <si>
    <t>Contratar seguros para los hand held y body cam cuando uno de estos sufra un daño, siniestro o perdida.</t>
  </si>
  <si>
    <t>Se alquilaran 40 radios los cuales seran utilizados por el personal de control operativo para los diversos operativos realizados en la ciudad optimizando su utilización ya que cada agente contaría con su propio equipo de dotación.</t>
  </si>
  <si>
    <t>Adquirir 15.000 stickers para colocar en las puertas y sistemas de seguridad de los vehiculos que ingresan en calidad de retenidos al CRV (Centro de Revisión Vehicular) de tal manera que existan garantías en cuanto a las condiciones que ingresan los vehículos hasta ser retirados por su propietarios.</t>
  </si>
  <si>
    <t>Adquirir 10 talonarios de multas y 30 talonarios de abastecimiento de combustible, los mismos serviran para dinamizar las diferentes actividades que se realizan con respecto a sanciones de tránsito manuales y abastecimiento ordinario de combustible.</t>
  </si>
  <si>
    <t>Adquirir 600 rollos para la impresión de las citaciones mediante los dispositivos electrónicos los cuales serviran para notificar al usuario de las sanciones que se ocasionan por las diferentes contravensiones de tránsito.</t>
  </si>
  <si>
    <t>Obtener 48 rollos de 500 metros de cinta de peligro para los procedimientos a tomar en los eventos donde se necesita la protección de la escena y delimitación de áreas que surgen de la intervención en los casos que involucrán al tránsito y la movilidad.</t>
  </si>
  <si>
    <t>Mantenimiento de 2 alcotectores que permiten a los agentes civiles de tránsito adoptar procedimientos ajustado a la normativa que se exige en la utilización de estos implementos.</t>
  </si>
  <si>
    <t>Obtener 240 pruebas activas de alcoholemía y 96 pruebas pasivas de alcoholemía para los diferentes procedimientos en que se requiere la utilización de este dispositivo.</t>
  </si>
  <si>
    <t>Mantenimiento de los flecheros de luces led con dispositivos de carga tipo panel solar que son utilizados como dispositivo elemental en los cierres de vías y desvios que surgen por eventualidades en la movilidad.</t>
  </si>
  <si>
    <t>Mantenimieto de balizas de los vehículos motorizados que cubren servicio de manera permanente en todos los horarios dentro de la ciudad.</t>
  </si>
  <si>
    <t>Adquirir neumaticos para los vehiculos de Portovial periodicamente deben tener su cambio una vez cumplida la vida útil de cada neumático.</t>
  </si>
  <si>
    <t>Obtener los brandeos para los vehiculos y motos donde conste los distintivos institucionales en buen estado y con buena apariencia.</t>
  </si>
  <si>
    <t>Construir el cerramiento del Centro de Retención Vehicular para los vehiculos retenidos por las diferentes infracciones cometidas toda vez que en la actualidad este espacio cuenta unicamente con el 50% de su cerramiento y con ello no se brinda la seguridad requerida dada la responsabilidad de custodia de vehículo.</t>
  </si>
  <si>
    <t>Adquirir profundímetros para legalizar los procedimientos que toman los agentes civiles de tránsito con respecto a los neumáticos de los vehículos.</t>
  </si>
  <si>
    <t>Contratar un sistema que permita el rastreo de los vehículos de la institución para brindar mejores garantías en cuanto la seguridad de los mismos, permitir un mejor control en cuanto las rutas de circulación garantizando con ello eficiencia al acudir a los diferentes acontecimientos que demande su presencia.</t>
  </si>
  <si>
    <t>Difundir y concientizar a la ciudadania la importancia de la movidad sostenible por medio de la reduccion del uso de vehiculos particulares, y alcanzando un incremento en el uso de medio de movilizacion sostenibles</t>
  </si>
  <si>
    <t>El incremento de cobertura y repotencializacion de la señalización vial vertical y horizontal, así como las intervenciones semafóricas permitirán lograr un sistema de movilidad mas seguro, priorizando el respecto a la vida humana, y reduciendo los siniestros de tránsitos y sus victimas, a la par del incremento de la seguridad vial</t>
  </si>
  <si>
    <t>Desarrollar como herramienta de planificación en el corto, medio y largo plazo, que contempla las demandas actuales de movilidad y las necesidades a futuro de los ciudadanos y la dinámica de transformación de la ciudad, a través de la propuesta de medidas, políticas y proyectos</t>
  </si>
  <si>
    <t>Contratación de la plataforma de Matriculación, Infracciones y Servicios Axis Cloud. Esta actividad tiene un valor de $150,000 y es nuevo.</t>
  </si>
  <si>
    <t>Para el fortalecimiento de la presencia de la comunicación territorial y lograr llegar masivamente a la ciudadanía, se requiere contar con una estrategia que utilice a los medios de comunicación tradicionales y digitales como canal de mensajes institucionales</t>
  </si>
  <si>
    <t xml:space="preserve">El área de comunicación desarrolla una estrategia de creación de contenidos en múltiples formatos, los cuales implican su distribución en múltiples plataformas, tomando en cuenta la comunicación a nivel del territorio. </t>
  </si>
  <si>
    <t>Para garantizar una mejor cobertura y visualización de los productos institucionales se requiere actualizar y adquirir nuevos equipos tecnológicos para el área comunicación.</t>
  </si>
  <si>
    <t>Para cancelar los rubros del servicio de la energía eléctrica, ya que es un pago recurrente de todos los meses</t>
  </si>
  <si>
    <t>Cancelar los rubros del servicio de agua potable, ya que es un pago recurrente de todos los meses</t>
  </si>
  <si>
    <t>Para cancelar los rubros del servicio de telecomunicaciones, ya que es un pago recurrente de todos los meses</t>
  </si>
  <si>
    <t>Contrataión del servicio de correo, puesto que frecuentemente se envian valijas de documentos a distintas partes de la provincia y el pais</t>
  </si>
  <si>
    <t>Recarga de extintores de los gabinetes de incencio del Edificio Administraticvo, asi como los de las diferentes áreas que componen Portovial EP.</t>
  </si>
  <si>
    <t xml:space="preserve">Contratar el servicio de seguridad y vigilancia para el Edificio Administrativo, CRV y Dirección de Control Operativo ubicado en el ex aeropuerto Reales Tamarindos  </t>
  </si>
  <si>
    <t xml:space="preserve">Servicio de aseo y limpieza del Edificio Administrativo, CRV, Matriculación y Dirección de Control Operativo ubicado en el ex aeropuerto Reales Tamarindos </t>
  </si>
  <si>
    <t xml:space="preserve">Contratar dispositivo electrónico para el registro de firmas digitales de funcionarios del área financiera; Tesorera para pagos del Banco Central, Contadora para temas del SRI y el Gerente para aprobación de pagos. </t>
  </si>
  <si>
    <t>Servicio de mantenimiento, aseos y desbroce de maleza de los terrenos de la Empresa Portovial EP</t>
  </si>
  <si>
    <t>Mantenimiento de áreas verdes, jardineras y vías internas que posee la Empresa Portovial EP</t>
  </si>
  <si>
    <t xml:space="preserve">Mantenimiento, instalación y reparación del cableado estructurado del Edificio Administrativo, CRV y Dirección de Control Operativo ubicado en el ex aeropuerto Reales Tamarindos  </t>
  </si>
  <si>
    <t>Contratación para la instalación, reparación y mantenimiento de  mobiliarios de la Empresa Portovial EP</t>
  </si>
  <si>
    <t>Contratación del mantenimiento, reparación e instalación de equipos y maquinarias de la Empresa Portovial EP</t>
  </si>
  <si>
    <t xml:space="preserve">Contratación de arrendamiento de bodega para el archivo físico de las diferentes dependencias de la Empresa Portovial EP. </t>
  </si>
  <si>
    <t>Contratación para la adquisición y provisión de agua para el consumo de los usuarios y funcionarios, asi como el personal de ACT.</t>
  </si>
  <si>
    <t xml:space="preserve">Adquisición de materiales de oficina para la realización eficiente de las actividades realizadas por el personal de la Empresa Portovial EP.  </t>
  </si>
  <si>
    <t xml:space="preserve">Contratación de material para impresión, fotografía, reproducción y publicaciones, para las direntes actividades del área de comunicación, así como ciertas necesidades de las direntes </t>
  </si>
  <si>
    <t>Contratación de materiales de contrucción, materiales eléctricos, plomería, carpintería y de señalización víal</t>
  </si>
  <si>
    <t>Para repuestos de las patrullas,motos y motonetas de la Dirección de control operativo</t>
  </si>
  <si>
    <t>Para adquisición de vajillas, utensilios e insumos varios para reunion a nivel de directorio</t>
  </si>
  <si>
    <t>Contratación de maquinarias y equipos menores, llaves, martillos, entre otros</t>
  </si>
  <si>
    <t>PARA REVISION, NO ESTA EN EL PROGRAMA, REVISAR CON EL ING OSCAR</t>
  </si>
  <si>
    <t xml:space="preserve">Adquisición de accesorios para baños, chapas y otros repuestos que se necesiten a nivel de las instalaciones de la empresa </t>
  </si>
  <si>
    <t>Para pagos de patentes, tasas generales, impuestos y mejoras</t>
  </si>
  <si>
    <t>Son las costas judiciales, los trámites notariales y legalizaciones de documentos administrativos financieros</t>
  </si>
  <si>
    <t>Se adquirirá partes y repuestos para escritorios, sillas y otros mobiliarios considerando que son bienes de larga duración</t>
  </si>
  <si>
    <t>Garantiza el cumplimiento de la empresa con lo consititucional a igual trabajo igual remuneraciòn.</t>
  </si>
  <si>
    <t>Beneficio marcado en la ley para pago al personal una vez al año.</t>
  </si>
  <si>
    <t>Beneficio mensualizado o acumulado al servidor mediante el sistema del IEES.</t>
  </si>
  <si>
    <t>Beneficio al servidor mediante el sistema del IEES.</t>
  </si>
  <si>
    <t>Es un rubro generado para asignaciones de nivel gerarquico superior cuando el titular por razones justificadas.</t>
  </si>
  <si>
    <t>Tiempo extraordinario que hay que cancelar al servidor por el desarrollo de sus actividades.</t>
  </si>
  <si>
    <t>Saldo que se cancela a personal hasta que llegue el titular a dicho puesto de trabajo.</t>
  </si>
  <si>
    <t>Beneficio de ley para todos los servidores que no hayan uso de sus vacaciones.</t>
  </si>
  <si>
    <t>Son las desvinculaciones realizadas antes de cumplir con el tiempo de contrato y se debera indemnizar al empleado.</t>
  </si>
  <si>
    <t>Liquidaciones por personal desvinculado en años anteriores.</t>
  </si>
  <si>
    <t>Cumplimiento al plan anual de conformidad a lo normado.</t>
  </si>
  <si>
    <t>Beneficio que deberà ser otrogado anualmente al personal de la empresa de acuerdo al desarrollo de sus actividades en cumplimiento a la normativa legal vigente.</t>
  </si>
  <si>
    <t>Previo a la vinculaciòn del personal a nuestra nomina se procede a la elbaoraciòn de examenes pre ocupacionales asegurandonos de tener una nomina sana.</t>
  </si>
  <si>
    <t>Para un desempeño optimo para el departamento de salud ocupacional.</t>
  </si>
  <si>
    <t>Son 2 enlaces (uno para el servicio de internet y otro para el servicio de 3MPLS los cuales dan internet, backup (respaldo al internet) y conexión con ANT (servicios de matriculación) a la empresa. Es de indicar que esta actividad tiene un valor de $7.799,76 de ARRASTRE y $10.000 NUEVO</t>
  </si>
  <si>
    <t>Se utilizan para proveer de internet y datos en las diferentes oficinas de Portovial, son enlaces para el RTV, CRV (Centro de Retención Vehicular) y el Ex-Aeropuerto. Tiene un ARRASTRE de $820</t>
  </si>
  <si>
    <t>Garantizar la alta disponibilidad de los  servicios para los procesos de Infracciones.</t>
  </si>
  <si>
    <t>Garantizar la alta disponibilidad de los  servicios a nivel de comunicaciones.</t>
  </si>
  <si>
    <t>Disponer de varias herramientas web para que la ciudadanía tenga mayor facilidad en realizar un trámite en la institución.</t>
  </si>
  <si>
    <t>Adquirir licencias de Firewall (Fortinet) y Antivirus para todas las Pcs de la Institución las cuales deben renovarse para un mejor servicio.</t>
  </si>
  <si>
    <t>Mantenimiento preventivo y correctivo de los Equipos Informáticos de la Empresa. Brindar mayor respuesta a la información y atención al ciudadano.</t>
  </si>
  <si>
    <t>Renovación de equipos informáticos para el personal de Portovial, que en algunos casos estos equipos estan proximos a cumplir su vida útil.</t>
  </si>
  <si>
    <t>CODIGO OK</t>
  </si>
  <si>
    <t>320.730813.000</t>
  </si>
  <si>
    <t>320.730405.000</t>
  </si>
  <si>
    <t>320.770201.000</t>
  </si>
  <si>
    <t>320.840105.000</t>
  </si>
  <si>
    <t>320.730803.000</t>
  </si>
  <si>
    <t>320.840107.000</t>
  </si>
  <si>
    <t>320.730704.000</t>
  </si>
  <si>
    <t>320.730105.000</t>
  </si>
  <si>
    <t>320.730504.000</t>
  </si>
  <si>
    <t>320.730204.000</t>
  </si>
  <si>
    <t>320.730807.000</t>
  </si>
  <si>
    <t>320.730811.004</t>
  </si>
  <si>
    <t>320.730404.000</t>
  </si>
  <si>
    <t>320.730819.000</t>
  </si>
  <si>
    <t>150.840202.000</t>
  </si>
  <si>
    <t>320.731406.000</t>
  </si>
  <si>
    <t>320.530246.000</t>
  </si>
  <si>
    <t>310.730249.000</t>
  </si>
  <si>
    <t>310.730204.000</t>
  </si>
  <si>
    <t>310.730811.002</t>
  </si>
  <si>
    <t>310.730811.003</t>
  </si>
  <si>
    <t>310.730811.000</t>
  </si>
  <si>
    <t>310.750105.000</t>
  </si>
  <si>
    <t>310.730813.000</t>
  </si>
  <si>
    <t>310.730811.005</t>
  </si>
  <si>
    <t>310.840104.000</t>
  </si>
  <si>
    <t>310.730404.000</t>
  </si>
  <si>
    <t>310.730803.000</t>
  </si>
  <si>
    <t>340.730605.000</t>
  </si>
  <si>
    <t>340.730606.000</t>
  </si>
  <si>
    <t>330.730204.000</t>
  </si>
  <si>
    <t>330.730702.000</t>
  </si>
  <si>
    <t>330.730607.000</t>
  </si>
  <si>
    <t>140.730207.000</t>
  </si>
  <si>
    <t>140.530204.000</t>
  </si>
  <si>
    <t>140.730249.000</t>
  </si>
  <si>
    <t>140.530807.000</t>
  </si>
  <si>
    <t>140.840104.000</t>
  </si>
  <si>
    <t>110.530104.000</t>
  </si>
  <si>
    <t>110.530101.000</t>
  </si>
  <si>
    <t>110.530105.000</t>
  </si>
  <si>
    <t>110.530106.000</t>
  </si>
  <si>
    <t>110.530201.000</t>
  </si>
  <si>
    <t>110.530203.000</t>
  </si>
  <si>
    <t>110.530208.000</t>
  </si>
  <si>
    <t>110.530209.000</t>
  </si>
  <si>
    <t>110.530228.000</t>
  </si>
  <si>
    <t>110.530301.000</t>
  </si>
  <si>
    <t>110.530303.000</t>
  </si>
  <si>
    <t>110.530401.000</t>
  </si>
  <si>
    <t>110.530418.000</t>
  </si>
  <si>
    <t>110.530402.000</t>
  </si>
  <si>
    <t>110.530403.000</t>
  </si>
  <si>
    <t>110.530404.000</t>
  </si>
  <si>
    <t>110.530505.000</t>
  </si>
  <si>
    <t>110.530502.000</t>
  </si>
  <si>
    <t>110.530601.000</t>
  </si>
  <si>
    <t>110.530602.000</t>
  </si>
  <si>
    <t>110.530801.000</t>
  </si>
  <si>
    <t>110.530804.000</t>
  </si>
  <si>
    <t>110.530204.000</t>
  </si>
  <si>
    <t>110.530805.000</t>
  </si>
  <si>
    <t>110.530811.000</t>
  </si>
  <si>
    <t>110.530813.000</t>
  </si>
  <si>
    <t>110.530820.000</t>
  </si>
  <si>
    <t>110.531404.000</t>
  </si>
  <si>
    <t>110.531406.000</t>
  </si>
  <si>
    <t>110.531403.000</t>
  </si>
  <si>
    <t>110.531411.000</t>
  </si>
  <si>
    <t>110.531601.000</t>
  </si>
  <si>
    <t>110.560206.000</t>
  </si>
  <si>
    <t>110.570102.000</t>
  </si>
  <si>
    <t>110.570104.000</t>
  </si>
  <si>
    <t>110.570201.000</t>
  </si>
  <si>
    <t>110.570203.000</t>
  </si>
  <si>
    <t>110.570206.000</t>
  </si>
  <si>
    <t>110.570215.000</t>
  </si>
  <si>
    <t>110.570219.000</t>
  </si>
  <si>
    <t>110.570301.000</t>
  </si>
  <si>
    <t>110.840104.000</t>
  </si>
  <si>
    <t>110.840103.000</t>
  </si>
  <si>
    <t>110.840111.000</t>
  </si>
  <si>
    <t>160.560201.000</t>
  </si>
  <si>
    <t>160.960201.000</t>
  </si>
  <si>
    <t>160.580108.000</t>
  </si>
  <si>
    <t>160.970101.000</t>
  </si>
  <si>
    <t>120.510105.000</t>
  </si>
  <si>
    <t>120.510203.000</t>
  </si>
  <si>
    <t>120.510204.000</t>
  </si>
  <si>
    <t>120.510602.000</t>
  </si>
  <si>
    <t>120.510601.000</t>
  </si>
  <si>
    <t>120.510512.000</t>
  </si>
  <si>
    <t>120.510509.000</t>
  </si>
  <si>
    <t>120.510510.000</t>
  </si>
  <si>
    <t>120.510513.000</t>
  </si>
  <si>
    <t>120.510707.000</t>
  </si>
  <si>
    <t>120.510711.000</t>
  </si>
  <si>
    <t>120.990101.000</t>
  </si>
  <si>
    <t>120.530612.000</t>
  </si>
  <si>
    <t>120.530802.000</t>
  </si>
  <si>
    <t>120.530609.000</t>
  </si>
  <si>
    <t>120.530809.000</t>
  </si>
  <si>
    <t>120.530819.000</t>
  </si>
  <si>
    <t>120.530826.000</t>
  </si>
  <si>
    <t>120.710203.000</t>
  </si>
  <si>
    <t>120.710204.000</t>
  </si>
  <si>
    <t>120.710510.000</t>
  </si>
  <si>
    <t>120.710601.000</t>
  </si>
  <si>
    <t>120.710602.000</t>
  </si>
  <si>
    <t>120.710707.000</t>
  </si>
  <si>
    <t>120.710711.000</t>
  </si>
  <si>
    <t>120.730612.000</t>
  </si>
  <si>
    <t>120.730802.000</t>
  </si>
  <si>
    <t>130.530105.000</t>
  </si>
  <si>
    <t>130.530701.000</t>
  </si>
  <si>
    <t>130.530702.000</t>
  </si>
  <si>
    <t>130.530813.000</t>
  </si>
  <si>
    <t>130.530704.000</t>
  </si>
  <si>
    <t>130.531407.000</t>
  </si>
  <si>
    <t>130.840107.000</t>
  </si>
  <si>
    <t>320.730826.000</t>
  </si>
  <si>
    <t>REEMBOLSABLE</t>
  </si>
  <si>
    <t>BANCO DE DESARROLLO DEL ECUADOR</t>
  </si>
  <si>
    <t>310.730811.007</t>
  </si>
  <si>
    <t>SEÑALIZACION HORIZONTAL (FINANCIAMIENTO BDE)</t>
  </si>
  <si>
    <t>310.750105.007</t>
  </si>
  <si>
    <t>OBRAS PUBLICAS DE TRANSPORTES Y VIAS (FINANCIAMIENTO BDE)</t>
  </si>
  <si>
    <t>CONSULTORÍA, ASESORÍA E INVESTIGACIÓN ESPECIALIZADA (FINANCIAMIENTO BDE)</t>
  </si>
  <si>
    <t>340.730601.007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</si>
</sst>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 &quot;$&quot;* #,##0.00_ ;_ &quot;$&quot;* \-#,##0.00_ ;_ &quot;$&quot;* &quot;-&quot;??_ ;_ @_ "/>
    <numFmt numFmtId="43" formatCode="_ * #,##0.00_ ;_ * \-#,##0.00_ ;_ * &quot;-&quot;??_ ;_ @_ "/>
    <numFmt numFmtId="164" formatCode="_ &quot;$&quot;* #,##0_ ;_ &quot;$&quot;* \-#,##0_ ;_ &quot;$&quot;* &quot;-&quot;??_ ;_ @_ "/>
    <numFmt numFmtId="165" formatCode="&quot;$&quot;#,##0.00"/>
    <numFmt numFmtId="166" formatCode="_-[$$-409]* #,##0.00_ ;_-[$$-409]* \-#,##0.00\ ;_-[$$-409]* &quot;-&quot;??_ ;_-@_ "/>
    <numFmt numFmtId="167" formatCode="_-[$$-409]* #,##0_ ;_-[$$-409]* \-#,##0\ ;_-[$$-409]* &quot;-&quot;??_ ;_-@_ "/>
  </numFmts>
  <fonts count="10" x14ac:knownFonts="1">
    <font>
      <sz val="11"/>
      <color theme="1"/>
      <name val="Calibri"/>
      <family val="2"/>
      <scheme val="minor"/>
    </font>
    <font>
      <sz val="11"/>
      <color theme="1"/>
      <name val="Calibri"/>
      <family val="2"/>
      <scheme val="minor"/>
    </font>
    <font>
      <b/>
      <sz val="9"/>
      <color theme="1"/>
      <name val="Calibri"/>
      <family val="2"/>
      <scheme val="minor"/>
    </font>
    <font>
      <sz val="11"/>
      <name val="Calibri"/>
      <family val="2"/>
      <scheme val="minor"/>
    </font>
    <font>
      <b/>
      <sz val="12"/>
      <name val="Calibri"/>
      <family val="2"/>
      <scheme val="minor"/>
    </font>
    <font>
      <sz val="16"/>
      <color theme="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8"/>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EBF1DE"/>
        <bgColor rgb="FFFFFFFF"/>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8" tint="0.79998168889431442"/>
        <bgColor indexed="64"/>
      </patternFill>
    </fill>
    <fill>
      <patternFill patternType="solid">
        <fgColor theme="6" tint="0.79998168889431442"/>
        <bgColor rgb="FFFFFFFF"/>
      </patternFill>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5">
    <xf numFmtId="0" fontId="0" fillId="0" borderId="0" xfId="0"/>
    <xf numFmtId="0" fontId="3" fillId="0" borderId="0" xfId="0" applyFont="1"/>
    <xf numFmtId="165" fontId="4" fillId="2" borderId="0" xfId="2" applyNumberFormat="1" applyFont="1" applyFill="1" applyAlignment="1">
      <alignment vertical="center"/>
    </xf>
    <xf numFmtId="0" fontId="5" fillId="0" borderId="0" xfId="0" applyFont="1" applyAlignment="1">
      <alignment horizontal="center"/>
    </xf>
    <xf numFmtId="165" fontId="0" fillId="0" borderId="0" xfId="0" applyNumberFormat="1"/>
    <xf numFmtId="166" fontId="0" fillId="0" borderId="0" xfId="0" applyNumberFormat="1"/>
    <xf numFmtId="167" fontId="0" fillId="0" borderId="0" xfId="0" applyNumberFormat="1"/>
    <xf numFmtId="0" fontId="7" fillId="3" borderId="1" xfId="0" applyFont="1" applyFill="1" applyBorder="1" applyAlignment="1">
      <alignment wrapText="1"/>
    </xf>
    <xf numFmtId="14" fontId="7" fillId="6" borderId="1" xfId="0" applyNumberFormat="1" applyFont="1" applyFill="1" applyBorder="1" applyAlignment="1">
      <alignment vertical="center" wrapText="1"/>
    </xf>
    <xf numFmtId="0" fontId="7" fillId="14" borderId="1" xfId="0" applyFont="1" applyFill="1" applyBorder="1" applyAlignment="1">
      <alignment horizontal="left" vertical="center" wrapText="1"/>
    </xf>
    <xf numFmtId="0" fontId="7" fillId="10" borderId="1" xfId="0" applyFont="1" applyFill="1" applyBorder="1" applyAlignment="1">
      <alignment wrapText="1"/>
    </xf>
    <xf numFmtId="0" fontId="7" fillId="8" borderId="1" xfId="0" applyFont="1" applyFill="1" applyBorder="1" applyAlignment="1">
      <alignment wrapText="1"/>
    </xf>
    <xf numFmtId="6" fontId="7" fillId="5" borderId="1" xfId="0" applyNumberFormat="1" applyFont="1"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left" vertical="top" wrapText="1"/>
    </xf>
    <xf numFmtId="14" fontId="7" fillId="5" borderId="1" xfId="0" applyNumberFormat="1" applyFont="1" applyFill="1" applyBorder="1" applyAlignment="1">
      <alignment vertical="center" wrapText="1"/>
    </xf>
    <xf numFmtId="0" fontId="7" fillId="3" borderId="1" xfId="0" applyFont="1" applyFill="1" applyBorder="1" applyAlignment="1">
      <alignment vertical="top" wrapText="1"/>
    </xf>
    <xf numFmtId="0" fontId="7" fillId="12" borderId="1" xfId="0" applyFont="1" applyFill="1" applyBorder="1" applyAlignment="1">
      <alignment wrapText="1"/>
    </xf>
    <xf numFmtId="0" fontId="8" fillId="0" borderId="0" xfId="0" applyFont="1" applyAlignment="1">
      <alignment wrapText="1"/>
    </xf>
    <xf numFmtId="0" fontId="7"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4" fontId="7" fillId="6" borderId="1" xfId="0" applyNumberFormat="1" applyFont="1" applyFill="1" applyBorder="1" applyAlignment="1">
      <alignment horizontal="center" vertical="center" wrapText="1"/>
    </xf>
    <xf numFmtId="6" fontId="7" fillId="6" borderId="1" xfId="0" applyNumberFormat="1" applyFont="1" applyFill="1" applyBorder="1" applyAlignment="1">
      <alignment horizontal="center" vertical="center" wrapText="1"/>
    </xf>
    <xf numFmtId="14" fontId="7" fillId="6" borderId="1" xfId="0" applyNumberFormat="1" applyFont="1" applyFill="1" applyBorder="1" applyAlignment="1">
      <alignment horizontal="justify" vertical="justify" wrapText="1"/>
    </xf>
    <xf numFmtId="14" fontId="7" fillId="14" borderId="1" xfId="0" applyNumberFormat="1" applyFont="1" applyFill="1" applyBorder="1" applyAlignment="1">
      <alignment horizontal="center" vertical="center" wrapText="1"/>
    </xf>
    <xf numFmtId="0" fontId="7" fillId="14" borderId="1" xfId="0" applyFont="1" applyFill="1" applyBorder="1" applyAlignment="1">
      <alignment horizontal="center" vertical="center"/>
    </xf>
    <xf numFmtId="6" fontId="7" fillId="14" borderId="1" xfId="0" applyNumberFormat="1" applyFont="1" applyFill="1" applyBorder="1" applyAlignment="1">
      <alignment horizontal="center" vertical="center" wrapText="1"/>
    </xf>
    <xf numFmtId="14" fontId="7" fillId="14" borderId="1" xfId="0" applyNumberFormat="1" applyFont="1" applyFill="1" applyBorder="1" applyAlignment="1">
      <alignment vertical="center" wrapText="1"/>
    </xf>
    <xf numFmtId="14" fontId="7" fillId="10" borderId="1" xfId="0" applyNumberFormat="1" applyFont="1" applyFill="1" applyBorder="1" applyAlignment="1">
      <alignment vertical="center" wrapText="1"/>
    </xf>
    <xf numFmtId="14" fontId="7" fillId="10" borderId="1" xfId="0" applyNumberFormat="1" applyFont="1" applyFill="1" applyBorder="1" applyAlignment="1">
      <alignment horizontal="center" vertical="center" wrapText="1"/>
    </xf>
    <xf numFmtId="6" fontId="7" fillId="10" borderId="1" xfId="0" applyNumberFormat="1" applyFont="1" applyFill="1" applyBorder="1" applyAlignment="1">
      <alignment horizontal="center" vertical="center" wrapText="1"/>
    </xf>
    <xf numFmtId="14" fontId="7" fillId="8" borderId="1" xfId="0" applyNumberFormat="1" applyFont="1" applyFill="1" applyBorder="1" applyAlignment="1">
      <alignment horizontal="justify" vertical="center" wrapText="1"/>
    </xf>
    <xf numFmtId="14" fontId="7" fillId="8" borderId="1" xfId="0" applyNumberFormat="1" applyFont="1" applyFill="1" applyBorder="1" applyAlignment="1">
      <alignment horizontal="center" vertical="center" wrapText="1"/>
    </xf>
    <xf numFmtId="6" fontId="7" fillId="8" borderId="1" xfId="0" applyNumberFormat="1" applyFont="1" applyFill="1" applyBorder="1" applyAlignment="1">
      <alignment horizontal="center" vertical="center" wrapText="1"/>
    </xf>
    <xf numFmtId="0" fontId="7" fillId="5" borderId="1" xfId="0" applyFont="1" applyFill="1" applyBorder="1" applyAlignment="1">
      <alignment horizontal="justify"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6" fontId="7" fillId="5" borderId="1" xfId="0" applyNumberFormat="1" applyFont="1" applyFill="1" applyBorder="1" applyAlignment="1">
      <alignment horizontal="center" vertical="center" wrapText="1"/>
    </xf>
    <xf numFmtId="164" fontId="7" fillId="5" borderId="1" xfId="2"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14" fontId="7" fillId="5" borderId="1" xfId="0" applyNumberFormat="1" applyFont="1" applyFill="1" applyBorder="1" applyAlignment="1">
      <alignment horizontal="justify" vertical="center" wrapText="1"/>
    </xf>
    <xf numFmtId="14" fontId="7" fillId="3" borderId="1" xfId="0" applyNumberFormat="1" applyFont="1" applyFill="1" applyBorder="1" applyAlignment="1">
      <alignment vertical="center" wrapText="1"/>
    </xf>
    <xf numFmtId="0" fontId="7" fillId="3" borderId="1" xfId="0" applyFont="1" applyFill="1" applyBorder="1" applyAlignment="1">
      <alignment horizontal="center" vertical="top" wrapText="1"/>
    </xf>
    <xf numFmtId="14" fontId="7" fillId="12" borderId="1" xfId="0" applyNumberFormat="1" applyFont="1" applyFill="1" applyBorder="1" applyAlignment="1">
      <alignment vertical="center" wrapText="1"/>
    </xf>
    <xf numFmtId="0" fontId="7"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8" fillId="0" borderId="0" xfId="0" applyFont="1"/>
    <xf numFmtId="0" fontId="8" fillId="0" borderId="0" xfId="0" applyFont="1" applyAlignment="1">
      <alignment vertical="center"/>
    </xf>
    <xf numFmtId="0" fontId="8" fillId="0" borderId="0" xfId="0" applyFont="1" applyAlignment="1">
      <alignment horizont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Alignment="1">
      <alignment horizontal="left" vertical="center" wrapText="1"/>
    </xf>
    <xf numFmtId="14" fontId="7" fillId="12" borderId="5" xfId="0" applyNumberFormat="1" applyFont="1" applyFill="1" applyBorder="1" applyAlignment="1">
      <alignment vertical="center" wrapText="1"/>
    </xf>
    <xf numFmtId="0" fontId="7" fillId="12" borderId="5" xfId="0" applyFont="1" applyFill="1" applyBorder="1" applyAlignment="1">
      <alignment wrapText="1"/>
    </xf>
    <xf numFmtId="0" fontId="7" fillId="12" borderId="5" xfId="0" applyFont="1" applyFill="1" applyBorder="1" applyAlignment="1">
      <alignment horizontal="center" vertical="center"/>
    </xf>
    <xf numFmtId="0" fontId="7" fillId="12" borderId="5" xfId="0" applyFont="1" applyFill="1" applyBorder="1" applyAlignment="1">
      <alignment horizontal="center" vertical="center" wrapText="1"/>
    </xf>
    <xf numFmtId="0" fontId="7" fillId="13" borderId="6" xfId="0" applyFont="1" applyFill="1" applyBorder="1" applyAlignment="1">
      <alignment horizontal="left" vertical="center" wrapText="1"/>
    </xf>
    <xf numFmtId="0" fontId="7" fillId="13" borderId="8" xfId="0" applyFont="1" applyFill="1" applyBorder="1" applyAlignment="1">
      <alignment horizontal="left" vertical="center" wrapText="1"/>
    </xf>
    <xf numFmtId="14" fontId="7" fillId="12" borderId="10" xfId="0" applyNumberFormat="1" applyFont="1" applyFill="1" applyBorder="1" applyAlignment="1">
      <alignment vertical="center" wrapText="1"/>
    </xf>
    <xf numFmtId="0" fontId="7" fillId="12" borderId="10" xfId="0" applyFont="1" applyFill="1" applyBorder="1" applyAlignment="1">
      <alignment wrapText="1"/>
    </xf>
    <xf numFmtId="0" fontId="7" fillId="12" borderId="10" xfId="0" applyFont="1" applyFill="1" applyBorder="1" applyAlignment="1">
      <alignment horizontal="center" vertical="center"/>
    </xf>
    <xf numFmtId="0" fontId="7" fillId="12" borderId="10" xfId="0" applyFont="1" applyFill="1" applyBorder="1" applyAlignment="1">
      <alignment horizontal="center" vertical="center" wrapText="1"/>
    </xf>
    <xf numFmtId="0" fontId="7" fillId="13" borderId="11" xfId="0" applyFont="1" applyFill="1" applyBorder="1" applyAlignment="1">
      <alignment horizontal="left" vertical="center" wrapText="1"/>
    </xf>
    <xf numFmtId="14" fontId="7" fillId="3" borderId="5" xfId="0" applyNumberFormat="1" applyFont="1" applyFill="1" applyBorder="1" applyAlignment="1">
      <alignment vertical="center" wrapText="1"/>
    </xf>
    <xf numFmtId="0" fontId="7" fillId="3" borderId="5" xfId="0" applyFont="1" applyFill="1" applyBorder="1" applyAlignment="1">
      <alignment wrapText="1"/>
    </xf>
    <xf numFmtId="0" fontId="7"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8" xfId="0" applyFont="1" applyFill="1" applyBorder="1" applyAlignment="1">
      <alignment horizontal="left" vertical="center" wrapText="1"/>
    </xf>
    <xf numFmtId="14" fontId="7" fillId="3" borderId="10" xfId="0" applyNumberFormat="1" applyFont="1" applyFill="1" applyBorder="1" applyAlignment="1">
      <alignment vertical="center" wrapText="1"/>
    </xf>
    <xf numFmtId="0" fontId="7" fillId="3" borderId="10" xfId="0" applyFont="1" applyFill="1" applyBorder="1" applyAlignment="1">
      <alignment wrapText="1"/>
    </xf>
    <xf numFmtId="0" fontId="7"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7" fillId="5" borderId="5" xfId="0" applyFont="1" applyFill="1" applyBorder="1" applyAlignment="1">
      <alignment horizontal="justify" vertical="center" wrapText="1"/>
    </xf>
    <xf numFmtId="14" fontId="7" fillId="5" borderId="5" xfId="0" applyNumberFormat="1" applyFont="1" applyFill="1" applyBorder="1" applyAlignment="1">
      <alignment horizontal="center" vertical="center" wrapText="1"/>
    </xf>
    <xf numFmtId="6" fontId="7" fillId="5" borderId="5" xfId="0" applyNumberFormat="1" applyFont="1" applyFill="1" applyBorder="1" applyAlignment="1">
      <alignment horizontal="center" vertical="center" wrapText="1"/>
    </xf>
    <xf numFmtId="165" fontId="7" fillId="5" borderId="6" xfId="2" applyNumberFormat="1" applyFont="1" applyFill="1" applyBorder="1" applyAlignment="1">
      <alignment horizontal="left" vertical="center" wrapText="1"/>
    </xf>
    <xf numFmtId="165" fontId="7" fillId="5" borderId="8" xfId="2" applyNumberFormat="1" applyFont="1" applyFill="1" applyBorder="1" applyAlignment="1">
      <alignment horizontal="left" vertical="center" wrapText="1"/>
    </xf>
    <xf numFmtId="14" fontId="7" fillId="5" borderId="10" xfId="0" applyNumberFormat="1" applyFont="1" applyFill="1" applyBorder="1" applyAlignment="1">
      <alignment horizontal="justify" vertical="center" wrapText="1"/>
    </xf>
    <xf numFmtId="14" fontId="7" fillId="5" borderId="10" xfId="0" applyNumberFormat="1" applyFont="1" applyFill="1" applyBorder="1" applyAlignment="1">
      <alignment horizontal="center" vertical="center" wrapText="1"/>
    </xf>
    <xf numFmtId="14" fontId="7" fillId="5" borderId="10" xfId="0" applyNumberFormat="1" applyFont="1" applyFill="1" applyBorder="1" applyAlignment="1">
      <alignment vertical="center" wrapText="1"/>
    </xf>
    <xf numFmtId="6" fontId="7" fillId="5" borderId="10" xfId="0" applyNumberFormat="1" applyFont="1" applyFill="1" applyBorder="1" applyAlignment="1">
      <alignment horizontal="center" vertical="center" wrapText="1"/>
    </xf>
    <xf numFmtId="165" fontId="7" fillId="5" borderId="11" xfId="2" applyNumberFormat="1" applyFont="1" applyFill="1" applyBorder="1" applyAlignment="1">
      <alignment horizontal="left" vertical="center" wrapText="1"/>
    </xf>
    <xf numFmtId="0" fontId="7" fillId="5" borderId="5" xfId="0" applyFont="1" applyFill="1" applyBorder="1" applyAlignment="1">
      <alignment horizontal="center" vertical="center" wrapText="1"/>
    </xf>
    <xf numFmtId="6" fontId="7" fillId="5" borderId="5" xfId="0" applyNumberFormat="1" applyFont="1" applyFill="1" applyBorder="1" applyAlignment="1">
      <alignment vertical="center" wrapText="1"/>
    </xf>
    <xf numFmtId="14" fontId="7" fillId="8" borderId="5" xfId="0" applyNumberFormat="1" applyFont="1" applyFill="1" applyBorder="1" applyAlignment="1">
      <alignment horizontal="justify" vertical="center" wrapText="1"/>
    </xf>
    <xf numFmtId="14" fontId="7" fillId="8" borderId="5" xfId="0" applyNumberFormat="1" applyFont="1" applyFill="1" applyBorder="1" applyAlignment="1">
      <alignment horizontal="center" vertical="center" wrapText="1"/>
    </xf>
    <xf numFmtId="0" fontId="7" fillId="8" borderId="5" xfId="0" applyFont="1" applyFill="1" applyBorder="1" applyAlignment="1">
      <alignment wrapText="1"/>
    </xf>
    <xf numFmtId="6" fontId="7" fillId="8" borderId="5" xfId="0" applyNumberFormat="1" applyFont="1" applyFill="1" applyBorder="1" applyAlignment="1">
      <alignment horizontal="center" vertical="center" wrapText="1"/>
    </xf>
    <xf numFmtId="0" fontId="7" fillId="9" borderId="6" xfId="0" applyFont="1" applyFill="1" applyBorder="1" applyAlignment="1">
      <alignment horizontal="left" vertical="center" wrapText="1"/>
    </xf>
    <xf numFmtId="0" fontId="7" fillId="9" borderId="8" xfId="0" applyFont="1" applyFill="1" applyBorder="1" applyAlignment="1">
      <alignment horizontal="left" vertical="center" wrapText="1"/>
    </xf>
    <xf numFmtId="14" fontId="7" fillId="8" borderId="10" xfId="0" applyNumberFormat="1" applyFont="1" applyFill="1" applyBorder="1" applyAlignment="1">
      <alignment horizontal="justify"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wrapText="1"/>
    </xf>
    <xf numFmtId="6" fontId="7" fillId="8" borderId="10" xfId="0" applyNumberFormat="1" applyFont="1" applyFill="1" applyBorder="1" applyAlignment="1">
      <alignment horizontal="center" vertical="center" wrapText="1"/>
    </xf>
    <xf numFmtId="0" fontId="7" fillId="9" borderId="11" xfId="0" applyFont="1" applyFill="1" applyBorder="1" applyAlignment="1">
      <alignment horizontal="left" vertical="center" wrapText="1"/>
    </xf>
    <xf numFmtId="14" fontId="7" fillId="10" borderId="5" xfId="0" applyNumberFormat="1" applyFont="1" applyFill="1" applyBorder="1" applyAlignment="1">
      <alignment vertical="center" wrapText="1"/>
    </xf>
    <xf numFmtId="14" fontId="7" fillId="10" borderId="5" xfId="0" applyNumberFormat="1" applyFont="1" applyFill="1" applyBorder="1" applyAlignment="1">
      <alignment horizontal="center" vertical="center" wrapText="1"/>
    </xf>
    <xf numFmtId="0" fontId="7" fillId="10" borderId="5" xfId="0" applyFont="1" applyFill="1" applyBorder="1" applyAlignment="1">
      <alignment wrapText="1"/>
    </xf>
    <xf numFmtId="6" fontId="7" fillId="10" borderId="5" xfId="0" applyNumberFormat="1" applyFont="1" applyFill="1" applyBorder="1" applyAlignment="1">
      <alignment horizontal="center" vertical="center" wrapText="1"/>
    </xf>
    <xf numFmtId="0" fontId="7" fillId="11" borderId="6" xfId="0" applyFont="1" applyFill="1" applyBorder="1" applyAlignment="1">
      <alignment horizontal="left" vertical="center" wrapText="1"/>
    </xf>
    <xf numFmtId="0" fontId="7" fillId="11" borderId="8" xfId="0" applyFont="1" applyFill="1" applyBorder="1" applyAlignment="1">
      <alignment horizontal="left" vertical="center" wrapText="1"/>
    </xf>
    <xf numFmtId="14" fontId="7" fillId="10" borderId="10" xfId="0" applyNumberFormat="1" applyFont="1" applyFill="1" applyBorder="1" applyAlignment="1">
      <alignment vertical="center" wrapText="1"/>
    </xf>
    <xf numFmtId="14" fontId="7" fillId="10" borderId="10" xfId="0" applyNumberFormat="1" applyFont="1" applyFill="1" applyBorder="1" applyAlignment="1">
      <alignment horizontal="center" vertical="center" wrapText="1"/>
    </xf>
    <xf numFmtId="0" fontId="7" fillId="10" borderId="10" xfId="0" applyFont="1" applyFill="1" applyBorder="1" applyAlignment="1">
      <alignment wrapText="1"/>
    </xf>
    <xf numFmtId="6" fontId="7" fillId="10" borderId="10" xfId="0" applyNumberFormat="1" applyFont="1" applyFill="1" applyBorder="1" applyAlignment="1">
      <alignment horizontal="center" vertical="center" wrapText="1"/>
    </xf>
    <xf numFmtId="0" fontId="7" fillId="11" borderId="11" xfId="0" applyFont="1" applyFill="1" applyBorder="1" applyAlignment="1">
      <alignment horizontal="left" vertical="center" wrapText="1"/>
    </xf>
    <xf numFmtId="14" fontId="7" fillId="14" borderId="5" xfId="0" applyNumberFormat="1" applyFont="1" applyFill="1" applyBorder="1" applyAlignment="1">
      <alignment horizontal="justify" vertical="center" wrapText="1"/>
    </xf>
    <xf numFmtId="14" fontId="7" fillId="14" borderId="5" xfId="0" applyNumberFormat="1" applyFont="1" applyFill="1" applyBorder="1" applyAlignment="1">
      <alignment horizontal="center" vertical="center" wrapText="1"/>
    </xf>
    <xf numFmtId="0" fontId="7" fillId="14" borderId="5" xfId="0" applyFont="1" applyFill="1" applyBorder="1" applyAlignment="1">
      <alignment horizontal="center" vertical="center"/>
    </xf>
    <xf numFmtId="0" fontId="7" fillId="14" borderId="5" xfId="0" applyFont="1" applyFill="1" applyBorder="1" applyAlignment="1">
      <alignment horizontal="left" vertical="center" wrapText="1"/>
    </xf>
    <xf numFmtId="6" fontId="7" fillId="14" borderId="5" xfId="0" applyNumberFormat="1" applyFont="1" applyFill="1" applyBorder="1" applyAlignment="1">
      <alignment horizontal="center" vertical="center" wrapText="1"/>
    </xf>
    <xf numFmtId="0" fontId="7" fillId="14" borderId="6" xfId="0" applyFont="1" applyFill="1" applyBorder="1" applyAlignment="1">
      <alignment horizontal="left" vertical="center" wrapText="1"/>
    </xf>
    <xf numFmtId="0" fontId="7" fillId="14" borderId="8" xfId="0" applyFont="1" applyFill="1" applyBorder="1" applyAlignment="1">
      <alignment horizontal="left" vertical="center" wrapText="1"/>
    </xf>
    <xf numFmtId="14" fontId="7" fillId="14" borderId="10" xfId="0" applyNumberFormat="1" applyFont="1" applyFill="1" applyBorder="1" applyAlignment="1">
      <alignment vertical="center" wrapText="1"/>
    </xf>
    <xf numFmtId="14" fontId="7" fillId="14" borderId="10" xfId="0" applyNumberFormat="1" applyFont="1" applyFill="1" applyBorder="1" applyAlignment="1">
      <alignment horizontal="center" vertical="center" wrapText="1"/>
    </xf>
    <xf numFmtId="0" fontId="7" fillId="14" borderId="10" xfId="0" applyFont="1" applyFill="1" applyBorder="1" applyAlignment="1">
      <alignment horizontal="center" vertical="center"/>
    </xf>
    <xf numFmtId="0" fontId="7" fillId="14" borderId="10" xfId="0" applyFont="1" applyFill="1" applyBorder="1" applyAlignment="1">
      <alignment horizontal="left" vertical="center" wrapText="1"/>
    </xf>
    <xf numFmtId="6" fontId="7" fillId="14" borderId="10" xfId="0" applyNumberFormat="1" applyFont="1" applyFill="1" applyBorder="1" applyAlignment="1">
      <alignment horizontal="center" vertical="center" wrapText="1"/>
    </xf>
    <xf numFmtId="0" fontId="7" fillId="14" borderId="11" xfId="0" applyFont="1" applyFill="1" applyBorder="1" applyAlignment="1">
      <alignment horizontal="left" vertical="center" wrapText="1"/>
    </xf>
    <xf numFmtId="14" fontId="7" fillId="6" borderId="5" xfId="0" applyNumberFormat="1" applyFont="1" applyFill="1" applyBorder="1" applyAlignment="1">
      <alignment vertical="center" wrapText="1"/>
    </xf>
    <xf numFmtId="14" fontId="7" fillId="6" borderId="5" xfId="0" applyNumberFormat="1" applyFont="1" applyFill="1" applyBorder="1" applyAlignment="1">
      <alignment horizontal="center" vertical="center" wrapText="1"/>
    </xf>
    <xf numFmtId="6" fontId="7" fillId="6" borderId="5" xfId="0" applyNumberFormat="1" applyFont="1" applyFill="1" applyBorder="1" applyAlignment="1">
      <alignment horizontal="center" vertical="center" wrapText="1"/>
    </xf>
    <xf numFmtId="0" fontId="7" fillId="7" borderId="8" xfId="0" applyFont="1" applyFill="1" applyBorder="1" applyAlignment="1">
      <alignment horizontal="left" vertical="center" wrapText="1"/>
    </xf>
    <xf numFmtId="14" fontId="7" fillId="6" borderId="10" xfId="0" applyNumberFormat="1" applyFont="1" applyFill="1" applyBorder="1" applyAlignment="1">
      <alignment vertical="center" wrapText="1"/>
    </xf>
    <xf numFmtId="14" fontId="7" fillId="6" borderId="10" xfId="0" applyNumberFormat="1" applyFont="1" applyFill="1" applyBorder="1" applyAlignment="1">
      <alignment horizontal="center" vertical="center" wrapText="1"/>
    </xf>
    <xf numFmtId="6" fontId="7" fillId="6" borderId="10" xfId="0" applyNumberFormat="1" applyFont="1" applyFill="1" applyBorder="1" applyAlignment="1">
      <alignment horizontal="center" vertical="center" wrapText="1"/>
    </xf>
    <xf numFmtId="0" fontId="9" fillId="16" borderId="2" xfId="0" applyFont="1" applyFill="1" applyBorder="1" applyAlignment="1">
      <alignment horizontal="center" vertical="center" wrapText="1"/>
    </xf>
    <xf numFmtId="0" fontId="7" fillId="3" borderId="5" xfId="0" applyFont="1" applyFill="1" applyBorder="1" applyAlignment="1">
      <alignment horizontal="justify" vertical="center" wrapText="1"/>
    </xf>
    <xf numFmtId="14" fontId="7" fillId="3" borderId="5" xfId="0" applyNumberFormat="1" applyFont="1" applyFill="1" applyBorder="1" applyAlignment="1">
      <alignment horizontal="center" vertical="center" wrapText="1"/>
    </xf>
    <xf numFmtId="0" fontId="7" fillId="15" borderId="8" xfId="0" applyFont="1" applyFill="1" applyBorder="1" applyAlignment="1">
      <alignment horizontal="left" vertical="center" wrapText="1"/>
    </xf>
    <xf numFmtId="0" fontId="7" fillId="3" borderId="10" xfId="0" applyFont="1" applyFill="1" applyBorder="1" applyAlignment="1">
      <alignment horizontal="justify" vertical="center" wrapText="1"/>
    </xf>
    <xf numFmtId="14" fontId="7" fillId="3" borderId="10" xfId="0" applyNumberFormat="1" applyFont="1" applyFill="1" applyBorder="1" applyAlignment="1">
      <alignment horizontal="center" vertical="center" wrapText="1"/>
    </xf>
    <xf numFmtId="0" fontId="7" fillId="15" borderId="11" xfId="0" applyFont="1" applyFill="1" applyBorder="1" applyAlignment="1">
      <alignment horizontal="left" vertical="center" wrapText="1"/>
    </xf>
    <xf numFmtId="43" fontId="9" fillId="16" borderId="2" xfId="1" applyFont="1" applyFill="1" applyBorder="1" applyAlignment="1">
      <alignment horizontal="center" vertical="center" wrapText="1"/>
    </xf>
    <xf numFmtId="4" fontId="9" fillId="16" borderId="2" xfId="0" applyNumberFormat="1" applyFont="1" applyFill="1" applyBorder="1" applyAlignment="1">
      <alignment horizontal="center" vertical="center" wrapText="1"/>
    </xf>
    <xf numFmtId="49" fontId="8" fillId="0" borderId="0" xfId="1" applyNumberFormat="1" applyFont="1" applyFill="1" applyAlignment="1">
      <alignment horizontal="center"/>
    </xf>
    <xf numFmtId="49" fontId="9" fillId="16" borderId="2"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49" fontId="7" fillId="3" borderId="1" xfId="1" applyNumberFormat="1" applyFont="1" applyFill="1" applyBorder="1" applyAlignment="1">
      <alignment horizontal="center" vertical="center" wrapText="1"/>
    </xf>
    <xf numFmtId="49" fontId="7" fillId="3" borderId="10" xfId="1" applyNumberFormat="1" applyFont="1" applyFill="1" applyBorder="1" applyAlignment="1">
      <alignment horizontal="center" vertical="center" wrapText="1"/>
    </xf>
    <xf numFmtId="49" fontId="7" fillId="6" borderId="5" xfId="1" applyNumberFormat="1" applyFont="1" applyFill="1" applyBorder="1" applyAlignment="1">
      <alignment horizontal="center" vertical="center" wrapText="1"/>
    </xf>
    <xf numFmtId="49" fontId="7" fillId="6" borderId="1" xfId="1" applyNumberFormat="1" applyFont="1" applyFill="1" applyBorder="1" applyAlignment="1">
      <alignment horizontal="center" vertical="center" wrapText="1"/>
    </xf>
    <xf numFmtId="49" fontId="7" fillId="6" borderId="10" xfId="1" applyNumberFormat="1" applyFont="1" applyFill="1" applyBorder="1" applyAlignment="1">
      <alignment horizontal="center" vertical="center" wrapText="1"/>
    </xf>
    <xf numFmtId="49" fontId="7" fillId="14" borderId="5" xfId="1" applyNumberFormat="1" applyFont="1" applyFill="1" applyBorder="1" applyAlignment="1">
      <alignment horizontal="center" vertical="center"/>
    </xf>
    <xf numFmtId="49" fontId="7" fillId="14" borderId="1" xfId="1" applyNumberFormat="1" applyFont="1" applyFill="1" applyBorder="1" applyAlignment="1">
      <alignment horizontal="center" vertical="center"/>
    </xf>
    <xf numFmtId="49" fontId="7" fillId="14" borderId="10" xfId="1" applyNumberFormat="1" applyFont="1" applyFill="1" applyBorder="1" applyAlignment="1">
      <alignment horizontal="center" vertical="center"/>
    </xf>
    <xf numFmtId="49" fontId="7" fillId="10" borderId="5" xfId="1" applyNumberFormat="1" applyFont="1" applyFill="1" applyBorder="1" applyAlignment="1">
      <alignment horizontal="center" vertical="center" wrapText="1"/>
    </xf>
    <xf numFmtId="49" fontId="7" fillId="10" borderId="1" xfId="1" applyNumberFormat="1" applyFont="1" applyFill="1" applyBorder="1" applyAlignment="1">
      <alignment horizontal="center" vertical="center" wrapText="1"/>
    </xf>
    <xf numFmtId="49" fontId="7" fillId="10" borderId="10" xfId="1" applyNumberFormat="1" applyFont="1" applyFill="1" applyBorder="1" applyAlignment="1">
      <alignment horizontal="center" vertical="center" wrapText="1"/>
    </xf>
    <xf numFmtId="49" fontId="7" fillId="8" borderId="5" xfId="1" applyNumberFormat="1" applyFont="1" applyFill="1" applyBorder="1" applyAlignment="1">
      <alignment horizontal="center" vertical="center" wrapText="1"/>
    </xf>
    <xf numFmtId="49" fontId="7" fillId="8" borderId="1" xfId="1" applyNumberFormat="1" applyFont="1" applyFill="1" applyBorder="1" applyAlignment="1">
      <alignment horizontal="center" vertical="center" wrapText="1"/>
    </xf>
    <xf numFmtId="49" fontId="7" fillId="8" borderId="10" xfId="1" applyNumberFormat="1"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10" xfId="0" applyNumberFormat="1" applyFont="1" applyFill="1" applyBorder="1" applyAlignment="1">
      <alignment horizontal="center" vertical="center" wrapText="1"/>
    </xf>
    <xf numFmtId="49" fontId="7" fillId="12" borderId="5" xfId="1" applyNumberFormat="1" applyFont="1" applyFill="1" applyBorder="1" applyAlignment="1">
      <alignment horizontal="center" vertical="center" wrapText="1"/>
    </xf>
    <xf numFmtId="49" fontId="7" fillId="12" borderId="1" xfId="1" applyNumberFormat="1" applyFont="1" applyFill="1" applyBorder="1" applyAlignment="1">
      <alignment horizontal="center" vertical="center" wrapText="1"/>
    </xf>
    <xf numFmtId="49" fontId="7" fillId="12" borderId="10" xfId="1" applyNumberFormat="1" applyFont="1" applyFill="1" applyBorder="1" applyAlignment="1">
      <alignment horizontal="center" vertical="center" wrapText="1"/>
    </xf>
    <xf numFmtId="14" fontId="7" fillId="12" borderId="5" xfId="0" applyNumberFormat="1" applyFont="1" applyFill="1" applyBorder="1" applyAlignment="1">
      <alignment horizontal="center" vertical="center" wrapText="1"/>
    </xf>
    <xf numFmtId="14" fontId="7" fillId="12" borderId="1" xfId="0" applyNumberFormat="1" applyFont="1" applyFill="1" applyBorder="1" applyAlignment="1">
      <alignment horizontal="center" vertical="center" wrapText="1"/>
    </xf>
    <xf numFmtId="14" fontId="7" fillId="12" borderId="10" xfId="0" applyNumberFormat="1" applyFont="1" applyFill="1" applyBorder="1" applyAlignment="1">
      <alignment horizontal="center" vertical="center" wrapText="1"/>
    </xf>
    <xf numFmtId="43" fontId="8" fillId="0" borderId="0" xfId="1" applyFont="1" applyAlignment="1">
      <alignment horizontal="center" vertical="center"/>
    </xf>
    <xf numFmtId="43" fontId="8" fillId="0" borderId="3" xfId="1" applyFont="1" applyBorder="1" applyAlignment="1">
      <alignment horizontal="center" vertical="center"/>
    </xf>
    <xf numFmtId="166" fontId="7" fillId="3" borderId="5" xfId="1" applyNumberFormat="1" applyFont="1" applyFill="1" applyBorder="1" applyAlignment="1">
      <alignment horizontal="center" vertical="center" wrapText="1"/>
    </xf>
    <xf numFmtId="166" fontId="6" fillId="3" borderId="5" xfId="1" applyNumberFormat="1" applyFont="1" applyFill="1" applyBorder="1" applyAlignment="1">
      <alignment horizontal="center" vertical="center" wrapText="1"/>
    </xf>
    <xf numFmtId="166" fontId="7" fillId="3" borderId="1" xfId="1" applyNumberFormat="1" applyFont="1" applyFill="1" applyBorder="1" applyAlignment="1">
      <alignment horizontal="center" vertical="center" wrapText="1"/>
    </xf>
    <xf numFmtId="166" fontId="6" fillId="3" borderId="1" xfId="1" applyNumberFormat="1" applyFont="1" applyFill="1" applyBorder="1" applyAlignment="1">
      <alignment horizontal="center" vertical="center" wrapText="1"/>
    </xf>
    <xf numFmtId="166" fontId="7" fillId="3" borderId="1" xfId="1" applyNumberFormat="1" applyFont="1" applyFill="1" applyBorder="1" applyAlignment="1">
      <alignment horizontal="center" vertical="center"/>
    </xf>
    <xf numFmtId="166" fontId="7" fillId="3" borderId="10" xfId="1" applyNumberFormat="1" applyFont="1" applyFill="1" applyBorder="1" applyAlignment="1">
      <alignment horizontal="center" vertical="center" wrapText="1"/>
    </xf>
    <xf numFmtId="166" fontId="6" fillId="3" borderId="10" xfId="1" applyNumberFormat="1" applyFont="1" applyFill="1" applyBorder="1" applyAlignment="1">
      <alignment horizontal="center" vertical="center" wrapText="1"/>
    </xf>
    <xf numFmtId="166" fontId="7" fillId="6" borderId="5" xfId="1" applyNumberFormat="1" applyFont="1" applyFill="1" applyBorder="1" applyAlignment="1">
      <alignment horizontal="center" vertical="center" wrapText="1"/>
    </xf>
    <xf numFmtId="166" fontId="6" fillId="6" borderId="5" xfId="1" applyNumberFormat="1" applyFont="1" applyFill="1" applyBorder="1" applyAlignment="1">
      <alignment horizontal="center" vertical="center" wrapText="1"/>
    </xf>
    <xf numFmtId="166" fontId="7" fillId="6" borderId="1" xfId="1" applyNumberFormat="1" applyFont="1" applyFill="1" applyBorder="1" applyAlignment="1">
      <alignment horizontal="center" vertical="center" wrapText="1"/>
    </xf>
    <xf numFmtId="166" fontId="6" fillId="6" borderId="1" xfId="1" applyNumberFormat="1" applyFont="1" applyFill="1" applyBorder="1" applyAlignment="1">
      <alignment horizontal="center" vertical="center" wrapText="1"/>
    </xf>
    <xf numFmtId="166" fontId="7" fillId="6" borderId="10" xfId="1" applyNumberFormat="1" applyFont="1" applyFill="1" applyBorder="1" applyAlignment="1">
      <alignment horizontal="center" vertical="center" wrapText="1"/>
    </xf>
    <xf numFmtId="166" fontId="6" fillId="6" borderId="10" xfId="1" applyNumberFormat="1" applyFont="1" applyFill="1" applyBorder="1" applyAlignment="1">
      <alignment horizontal="center" vertical="center" wrapText="1"/>
    </xf>
    <xf numFmtId="166" fontId="7" fillId="14" borderId="5" xfId="1" applyNumberFormat="1" applyFont="1" applyFill="1" applyBorder="1" applyAlignment="1">
      <alignment horizontal="center" vertical="center"/>
    </xf>
    <xf numFmtId="166" fontId="7" fillId="14" borderId="5" xfId="1" applyNumberFormat="1" applyFont="1" applyFill="1" applyBorder="1" applyAlignment="1">
      <alignment horizontal="center" vertical="center" wrapText="1"/>
    </xf>
    <xf numFmtId="166" fontId="7" fillId="14" borderId="1" xfId="1" applyNumberFormat="1" applyFont="1" applyFill="1" applyBorder="1" applyAlignment="1">
      <alignment horizontal="center" vertical="center"/>
    </xf>
    <xf numFmtId="166" fontId="7" fillId="14" borderId="1" xfId="1" applyNumberFormat="1" applyFont="1" applyFill="1" applyBorder="1" applyAlignment="1">
      <alignment horizontal="center" vertical="center" wrapText="1"/>
    </xf>
    <xf numFmtId="166" fontId="7" fillId="14" borderId="10" xfId="1" applyNumberFormat="1" applyFont="1" applyFill="1" applyBorder="1" applyAlignment="1">
      <alignment horizontal="center" vertical="center"/>
    </xf>
    <xf numFmtId="166" fontId="7" fillId="14" borderId="10" xfId="1" applyNumberFormat="1" applyFont="1" applyFill="1" applyBorder="1" applyAlignment="1">
      <alignment horizontal="center" vertical="center" wrapText="1"/>
    </xf>
    <xf numFmtId="166" fontId="7" fillId="10" borderId="5" xfId="1" applyNumberFormat="1" applyFont="1" applyFill="1" applyBorder="1" applyAlignment="1">
      <alignment horizontal="center" vertical="center"/>
    </xf>
    <xf numFmtId="166" fontId="7" fillId="10" borderId="5" xfId="1" applyNumberFormat="1" applyFont="1" applyFill="1" applyBorder="1" applyAlignment="1">
      <alignment horizontal="center" vertical="center" wrapText="1"/>
    </xf>
    <xf numFmtId="166" fontId="7" fillId="10" borderId="1" xfId="1" applyNumberFormat="1" applyFont="1" applyFill="1" applyBorder="1" applyAlignment="1">
      <alignment horizontal="center" vertical="center"/>
    </xf>
    <xf numFmtId="166" fontId="7" fillId="10" borderId="1" xfId="1" applyNumberFormat="1" applyFont="1" applyFill="1" applyBorder="1" applyAlignment="1">
      <alignment horizontal="center" vertical="center" wrapText="1"/>
    </xf>
    <xf numFmtId="166" fontId="7" fillId="10" borderId="10" xfId="1" applyNumberFormat="1" applyFont="1" applyFill="1" applyBorder="1" applyAlignment="1">
      <alignment horizontal="center" vertical="center"/>
    </xf>
    <xf numFmtId="166" fontId="7" fillId="10" borderId="10" xfId="1" applyNumberFormat="1" applyFont="1" applyFill="1" applyBorder="1" applyAlignment="1">
      <alignment horizontal="center" vertical="center" wrapText="1"/>
    </xf>
    <xf numFmtId="166" fontId="7" fillId="8" borderId="5" xfId="1" applyNumberFormat="1" applyFont="1" applyFill="1" applyBorder="1" applyAlignment="1">
      <alignment horizontal="center" vertical="center" wrapText="1"/>
    </xf>
    <xf numFmtId="166" fontId="6" fillId="8" borderId="5" xfId="1" applyNumberFormat="1" applyFont="1" applyFill="1" applyBorder="1" applyAlignment="1">
      <alignment horizontal="center" vertical="center" wrapText="1"/>
    </xf>
    <xf numFmtId="166" fontId="7" fillId="8" borderId="1" xfId="1" applyNumberFormat="1" applyFont="1" applyFill="1" applyBorder="1" applyAlignment="1">
      <alignment horizontal="center" vertical="center" wrapText="1"/>
    </xf>
    <xf numFmtId="166" fontId="6" fillId="8" borderId="1" xfId="1" applyNumberFormat="1" applyFont="1" applyFill="1" applyBorder="1" applyAlignment="1">
      <alignment horizontal="center" vertical="center" wrapText="1"/>
    </xf>
    <xf numFmtId="166" fontId="7" fillId="8" borderId="10" xfId="1" applyNumberFormat="1" applyFont="1" applyFill="1" applyBorder="1" applyAlignment="1">
      <alignment horizontal="center" vertical="center" wrapText="1"/>
    </xf>
    <xf numFmtId="166" fontId="6" fillId="8" borderId="10" xfId="1" applyNumberFormat="1" applyFont="1" applyFill="1" applyBorder="1" applyAlignment="1">
      <alignment horizontal="center" vertical="center" wrapText="1"/>
    </xf>
    <xf numFmtId="166" fontId="7" fillId="5" borderId="5" xfId="1" applyNumberFormat="1" applyFont="1" applyFill="1" applyBorder="1" applyAlignment="1">
      <alignment horizontal="center" vertical="center" wrapText="1"/>
    </xf>
    <xf numFmtId="166" fontId="6" fillId="5" borderId="5" xfId="1" applyNumberFormat="1" applyFont="1" applyFill="1" applyBorder="1" applyAlignment="1">
      <alignment horizontal="center" vertical="center" wrapText="1"/>
    </xf>
    <xf numFmtId="166" fontId="7" fillId="5" borderId="1" xfId="1" applyNumberFormat="1" applyFont="1" applyFill="1" applyBorder="1" applyAlignment="1">
      <alignment horizontal="center" vertical="center" wrapText="1"/>
    </xf>
    <xf numFmtId="166" fontId="6" fillId="5" borderId="1" xfId="1" applyNumberFormat="1" applyFont="1" applyFill="1" applyBorder="1" applyAlignment="1">
      <alignment horizontal="center" vertical="center" wrapText="1"/>
    </xf>
    <xf numFmtId="166" fontId="7" fillId="5" borderId="1" xfId="1" quotePrefix="1" applyNumberFormat="1" applyFont="1" applyFill="1" applyBorder="1" applyAlignment="1">
      <alignment horizontal="center" vertical="center" wrapText="1"/>
    </xf>
    <xf numFmtId="166" fontId="7" fillId="5" borderId="10" xfId="1" applyNumberFormat="1" applyFont="1" applyFill="1" applyBorder="1" applyAlignment="1">
      <alignment horizontal="center" vertical="center" wrapText="1"/>
    </xf>
    <xf numFmtId="166" fontId="6" fillId="5" borderId="10" xfId="1" applyNumberFormat="1" applyFont="1" applyFill="1" applyBorder="1" applyAlignment="1">
      <alignment horizontal="center" vertical="center" wrapText="1"/>
    </xf>
    <xf numFmtId="166" fontId="7" fillId="12" borderId="5" xfId="1" applyNumberFormat="1" applyFont="1" applyFill="1" applyBorder="1" applyAlignment="1">
      <alignment horizontal="center" vertical="center"/>
    </xf>
    <xf numFmtId="166" fontId="6" fillId="12" borderId="5" xfId="1" applyNumberFormat="1" applyFont="1" applyFill="1" applyBorder="1" applyAlignment="1">
      <alignment horizontal="center" vertical="center"/>
    </xf>
    <xf numFmtId="166" fontId="7" fillId="12" borderId="1" xfId="1" applyNumberFormat="1" applyFont="1" applyFill="1" applyBorder="1" applyAlignment="1">
      <alignment horizontal="center" vertical="center"/>
    </xf>
    <xf numFmtId="166" fontId="6" fillId="12" borderId="1" xfId="1" applyNumberFormat="1" applyFont="1" applyFill="1" applyBorder="1" applyAlignment="1">
      <alignment horizontal="center" vertical="center"/>
    </xf>
    <xf numFmtId="166" fontId="7" fillId="12" borderId="10" xfId="1" applyNumberFormat="1" applyFont="1" applyFill="1" applyBorder="1" applyAlignment="1">
      <alignment horizontal="center" vertical="center"/>
    </xf>
    <xf numFmtId="166" fontId="6" fillId="12" borderId="10" xfId="1" applyNumberFormat="1" applyFont="1" applyFill="1" applyBorder="1" applyAlignment="1">
      <alignment horizontal="center" vertical="center"/>
    </xf>
    <xf numFmtId="166" fontId="9" fillId="16" borderId="2" xfId="1" applyNumberFormat="1" applyFont="1" applyFill="1" applyBorder="1" applyAlignment="1">
      <alignment horizontal="center" vertical="center" wrapText="1"/>
    </xf>
    <xf numFmtId="166" fontId="6" fillId="3" borderId="5" xfId="1" applyNumberFormat="1" applyFont="1" applyFill="1" applyBorder="1" applyAlignment="1">
      <alignment horizontal="right" vertical="center" wrapText="1"/>
    </xf>
    <xf numFmtId="166" fontId="6" fillId="3" borderId="1" xfId="1" applyNumberFormat="1" applyFont="1" applyFill="1" applyBorder="1" applyAlignment="1">
      <alignment horizontal="right" vertical="center" wrapText="1"/>
    </xf>
    <xf numFmtId="166" fontId="6" fillId="3" borderId="10" xfId="1" applyNumberFormat="1" applyFont="1" applyFill="1" applyBorder="1" applyAlignment="1">
      <alignment horizontal="right" vertical="center" wrapText="1"/>
    </xf>
    <xf numFmtId="166" fontId="6" fillId="6" borderId="5" xfId="1" applyNumberFormat="1" applyFont="1" applyFill="1" applyBorder="1" applyAlignment="1">
      <alignment horizontal="right" vertical="center" wrapText="1"/>
    </xf>
    <xf numFmtId="166" fontId="6" fillId="6" borderId="1" xfId="1" applyNumberFormat="1" applyFont="1" applyFill="1" applyBorder="1" applyAlignment="1">
      <alignment horizontal="right" vertical="center" wrapText="1"/>
    </xf>
    <xf numFmtId="166" fontId="6" fillId="6" borderId="10" xfId="1" applyNumberFormat="1" applyFont="1" applyFill="1" applyBorder="1" applyAlignment="1">
      <alignment horizontal="right" vertical="center" wrapText="1"/>
    </xf>
    <xf numFmtId="166" fontId="6" fillId="14" borderId="5" xfId="1" applyNumberFormat="1" applyFont="1" applyFill="1" applyBorder="1" applyAlignment="1">
      <alignment horizontal="right" vertical="center" wrapText="1"/>
    </xf>
    <xf numFmtId="166" fontId="6" fillId="14" borderId="1" xfId="1" applyNumberFormat="1" applyFont="1" applyFill="1" applyBorder="1" applyAlignment="1">
      <alignment horizontal="right" vertical="center" wrapText="1"/>
    </xf>
    <xf numFmtId="166" fontId="6" fillId="14" borderId="10" xfId="1" applyNumberFormat="1" applyFont="1" applyFill="1" applyBorder="1" applyAlignment="1">
      <alignment horizontal="right" vertical="center" wrapText="1"/>
    </xf>
    <xf numFmtId="166" fontId="6" fillId="10" borderId="5" xfId="1" applyNumberFormat="1" applyFont="1" applyFill="1" applyBorder="1" applyAlignment="1">
      <alignment horizontal="right" vertical="center" wrapText="1"/>
    </xf>
    <xf numFmtId="166" fontId="6" fillId="10" borderId="1" xfId="1" applyNumberFormat="1" applyFont="1" applyFill="1" applyBorder="1" applyAlignment="1">
      <alignment horizontal="right" vertical="center" wrapText="1"/>
    </xf>
    <xf numFmtId="166" fontId="6" fillId="10" borderId="10" xfId="1" applyNumberFormat="1" applyFont="1" applyFill="1" applyBorder="1" applyAlignment="1">
      <alignment horizontal="right" vertical="center" wrapText="1"/>
    </xf>
    <xf numFmtId="166" fontId="6" fillId="8" borderId="5" xfId="1" applyNumberFormat="1" applyFont="1" applyFill="1" applyBorder="1" applyAlignment="1">
      <alignment horizontal="right" vertical="center" wrapText="1"/>
    </xf>
    <xf numFmtId="166" fontId="6" fillId="8" borderId="1" xfId="1" applyNumberFormat="1" applyFont="1" applyFill="1" applyBorder="1" applyAlignment="1">
      <alignment horizontal="right" vertical="center" wrapText="1"/>
    </xf>
    <xf numFmtId="166" fontId="6" fillId="8" borderId="10" xfId="1" applyNumberFormat="1" applyFont="1" applyFill="1" applyBorder="1" applyAlignment="1">
      <alignment horizontal="right" vertical="center" wrapText="1"/>
    </xf>
    <xf numFmtId="166" fontId="6" fillId="5" borderId="5" xfId="1" applyNumberFormat="1" applyFont="1" applyFill="1" applyBorder="1" applyAlignment="1">
      <alignment horizontal="right" vertical="center" wrapText="1"/>
    </xf>
    <xf numFmtId="166" fontId="6" fillId="5" borderId="1" xfId="1" applyNumberFormat="1" applyFont="1" applyFill="1" applyBorder="1" applyAlignment="1">
      <alignment horizontal="right" vertical="center" wrapText="1"/>
    </xf>
    <xf numFmtId="166" fontId="7" fillId="5" borderId="1" xfId="1" applyNumberFormat="1" applyFont="1" applyFill="1" applyBorder="1" applyAlignment="1">
      <alignment horizontal="right" vertical="center" wrapText="1"/>
    </xf>
    <xf numFmtId="166" fontId="7" fillId="5" borderId="10" xfId="1" applyNumberFormat="1" applyFont="1" applyFill="1" applyBorder="1" applyAlignment="1">
      <alignment horizontal="right" vertical="center" wrapText="1"/>
    </xf>
    <xf numFmtId="166" fontId="6" fillId="12" borderId="5" xfId="1" applyNumberFormat="1" applyFont="1" applyFill="1" applyBorder="1" applyAlignment="1">
      <alignment horizontal="right" vertical="center" wrapText="1"/>
    </xf>
    <xf numFmtId="166" fontId="6" fillId="12" borderId="1" xfId="1" applyNumberFormat="1" applyFont="1" applyFill="1" applyBorder="1" applyAlignment="1">
      <alignment horizontal="right" vertical="center" wrapText="1"/>
    </xf>
    <xf numFmtId="166" fontId="6" fillId="12" borderId="10" xfId="1" applyNumberFormat="1" applyFont="1" applyFill="1" applyBorder="1" applyAlignment="1">
      <alignment horizontal="right" vertical="center" wrapText="1"/>
    </xf>
    <xf numFmtId="166" fontId="8" fillId="0" borderId="0" xfId="1" applyNumberFormat="1" applyFont="1" applyFill="1" applyAlignment="1">
      <alignment horizontal="right" vertical="center"/>
    </xf>
    <xf numFmtId="14" fontId="7" fillId="5" borderId="1" xfId="0" applyNumberFormat="1"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wrapText="1"/>
    </xf>
    <xf numFmtId="14" fontId="2" fillId="3" borderId="7" xfId="0" applyNumberFormat="1" applyFont="1" applyFill="1" applyBorder="1" applyAlignment="1">
      <alignment horizontal="center" vertical="center" wrapText="1"/>
    </xf>
    <xf numFmtId="14" fontId="2" fillId="3" borderId="9" xfId="0" applyNumberFormat="1" applyFont="1" applyFill="1" applyBorder="1" applyAlignment="1">
      <alignment horizontal="center" vertical="center" wrapText="1"/>
    </xf>
    <xf numFmtId="14" fontId="2" fillId="6" borderId="5"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4" xfId="0" applyNumberFormat="1" applyFont="1" applyFill="1" applyBorder="1" applyAlignment="1">
      <alignment horizontal="center" vertical="center" wrapText="1"/>
    </xf>
    <xf numFmtId="14" fontId="2" fillId="6" borderId="7"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14" fontId="6" fillId="14" borderId="5" xfId="0" applyNumberFormat="1" applyFont="1" applyFill="1" applyBorder="1" applyAlignment="1">
      <alignment horizontal="center" vertical="center" wrapText="1"/>
    </xf>
    <xf numFmtId="14" fontId="6" fillId="14" borderId="1" xfId="0" applyNumberFormat="1" applyFont="1" applyFill="1" applyBorder="1" applyAlignment="1">
      <alignment horizontal="center" vertical="center" wrapText="1"/>
    </xf>
    <xf numFmtId="14" fontId="6" fillId="14" borderId="10" xfId="0" applyNumberFormat="1" applyFont="1" applyFill="1" applyBorder="1" applyAlignment="1">
      <alignment horizontal="center" vertical="center" wrapText="1"/>
    </xf>
    <xf numFmtId="0" fontId="7" fillId="7" borderId="6"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14" fontId="6" fillId="6" borderId="10" xfId="0" applyNumberFormat="1" applyFont="1" applyFill="1" applyBorder="1" applyAlignment="1">
      <alignment horizontal="center" vertical="center" wrapText="1"/>
    </xf>
    <xf numFmtId="14" fontId="6" fillId="8" borderId="5" xfId="0" applyNumberFormat="1"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14" fontId="6" fillId="8" borderId="10" xfId="0" applyNumberFormat="1" applyFont="1" applyFill="1" applyBorder="1" applyAlignment="1">
      <alignment horizontal="center" vertical="center" wrapText="1"/>
    </xf>
    <xf numFmtId="14" fontId="6" fillId="6"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14" fontId="6" fillId="10" borderId="5" xfId="0" applyNumberFormat="1" applyFont="1" applyFill="1" applyBorder="1" applyAlignment="1">
      <alignment horizontal="center" vertical="center" wrapText="1"/>
    </xf>
    <xf numFmtId="14" fontId="6" fillId="10" borderId="1" xfId="0" applyNumberFormat="1" applyFont="1" applyFill="1" applyBorder="1" applyAlignment="1">
      <alignment horizontal="center" vertical="center" wrapText="1"/>
    </xf>
    <xf numFmtId="14" fontId="6" fillId="10" borderId="10" xfId="0" applyNumberFormat="1" applyFont="1" applyFill="1" applyBorder="1" applyAlignment="1">
      <alignment horizontal="center" vertical="center" wrapText="1"/>
    </xf>
    <xf numFmtId="14" fontId="2" fillId="6" borderId="1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14" fontId="2" fillId="6" borderId="9" xfId="0" applyNumberFormat="1" applyFont="1" applyFill="1" applyBorder="1" applyAlignment="1">
      <alignment horizontal="center" vertical="center" wrapText="1"/>
    </xf>
    <xf numFmtId="14" fontId="2" fillId="14" borderId="4" xfId="0" applyNumberFormat="1" applyFont="1" applyFill="1" applyBorder="1" applyAlignment="1">
      <alignment horizontal="center" vertical="center" wrapText="1"/>
    </xf>
    <xf numFmtId="14" fontId="2" fillId="14" borderId="7" xfId="0" applyNumberFormat="1" applyFont="1" applyFill="1" applyBorder="1" applyAlignment="1">
      <alignment horizontal="center" vertical="center" wrapText="1"/>
    </xf>
    <xf numFmtId="14" fontId="2" fillId="14" borderId="9" xfId="0" applyNumberFormat="1" applyFont="1" applyFill="1" applyBorder="1" applyAlignment="1">
      <alignment horizontal="center" vertical="center" wrapText="1"/>
    </xf>
    <xf numFmtId="14" fontId="2" fillId="14" borderId="5"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14" fontId="2" fillId="14" borderId="10" xfId="0" applyNumberFormat="1" applyFont="1" applyFill="1" applyBorder="1" applyAlignment="1">
      <alignment horizontal="center" vertical="center" wrapText="1"/>
    </xf>
    <xf numFmtId="14" fontId="2" fillId="10" borderId="4" xfId="0" applyNumberFormat="1" applyFont="1" applyFill="1" applyBorder="1" applyAlignment="1">
      <alignment horizontal="center" vertical="center" wrapText="1"/>
    </xf>
    <xf numFmtId="14" fontId="2" fillId="10" borderId="7" xfId="0" applyNumberFormat="1" applyFont="1" applyFill="1" applyBorder="1" applyAlignment="1">
      <alignment horizontal="center" vertical="center" wrapText="1"/>
    </xf>
    <xf numFmtId="14" fontId="2" fillId="10" borderId="9" xfId="0" applyNumberFormat="1" applyFont="1" applyFill="1" applyBorder="1" applyAlignment="1">
      <alignment horizontal="center" vertical="center" wrapText="1"/>
    </xf>
    <xf numFmtId="14" fontId="2" fillId="10" borderId="5" xfId="0" applyNumberFormat="1" applyFont="1" applyFill="1" applyBorder="1" applyAlignment="1">
      <alignment horizontal="center" vertical="center" wrapText="1"/>
    </xf>
    <xf numFmtId="14" fontId="2" fillId="10" borderId="1" xfId="0" applyNumberFormat="1" applyFont="1" applyFill="1" applyBorder="1" applyAlignment="1">
      <alignment horizontal="center" vertical="center" wrapText="1"/>
    </xf>
    <xf numFmtId="14" fontId="2" fillId="10" borderId="10"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14" fontId="2" fillId="8" borderId="4" xfId="0" applyNumberFormat="1" applyFont="1" applyFill="1" applyBorder="1" applyAlignment="1">
      <alignment horizontal="center" vertical="center" wrapText="1"/>
    </xf>
    <xf numFmtId="14" fontId="2" fillId="8" borderId="7" xfId="0" applyNumberFormat="1" applyFont="1" applyFill="1" applyBorder="1" applyAlignment="1">
      <alignment horizontal="center" vertical="center" wrapText="1"/>
    </xf>
    <xf numFmtId="14" fontId="2" fillId="8" borderId="9" xfId="0" applyNumberFormat="1" applyFont="1" applyFill="1" applyBorder="1" applyAlignment="1">
      <alignment horizontal="center" vertical="center" wrapText="1"/>
    </xf>
    <xf numFmtId="14" fontId="2" fillId="8" borderId="5"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14" fontId="2" fillId="8" borderId="10" xfId="0" applyNumberFormat="1" applyFont="1" applyFill="1" applyBorder="1" applyAlignment="1">
      <alignment horizontal="center" vertical="center" wrapText="1"/>
    </xf>
    <xf numFmtId="14" fontId="6" fillId="12" borderId="5" xfId="0" applyNumberFormat="1" applyFont="1" applyFill="1" applyBorder="1" applyAlignment="1">
      <alignment horizontal="center" vertical="center" wrapText="1"/>
    </xf>
    <xf numFmtId="14" fontId="6" fillId="12" borderId="1" xfId="0" applyNumberFormat="1" applyFont="1" applyFill="1" applyBorder="1" applyAlignment="1">
      <alignment horizontal="center" vertical="center" wrapText="1"/>
    </xf>
    <xf numFmtId="14" fontId="6" fillId="12" borderId="10"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6" fillId="3" borderId="10" xfId="0" applyNumberFormat="1" applyFont="1" applyFill="1" applyBorder="1" applyAlignment="1">
      <alignment horizontal="center" vertical="center" wrapText="1"/>
    </xf>
    <xf numFmtId="14" fontId="2" fillId="12" borderId="4" xfId="0" applyNumberFormat="1" applyFont="1" applyFill="1" applyBorder="1" applyAlignment="1">
      <alignment horizontal="center" vertical="center" wrapText="1"/>
    </xf>
    <xf numFmtId="14" fontId="2" fillId="12" borderId="7" xfId="0" applyNumberFormat="1" applyFont="1" applyFill="1" applyBorder="1" applyAlignment="1">
      <alignment horizontal="center" vertical="center" wrapText="1"/>
    </xf>
    <xf numFmtId="14" fontId="2" fillId="12" borderId="9" xfId="0" applyNumberFormat="1" applyFont="1" applyFill="1" applyBorder="1" applyAlignment="1">
      <alignment horizontal="center" vertical="center" wrapText="1"/>
    </xf>
    <xf numFmtId="14" fontId="2" fillId="12" borderId="5" xfId="0" applyNumberFormat="1" applyFont="1" applyFill="1" applyBorder="1" applyAlignment="1">
      <alignment horizontal="center" vertical="center" wrapText="1"/>
    </xf>
    <xf numFmtId="14" fontId="2" fillId="12" borderId="1" xfId="0" applyNumberFormat="1" applyFont="1" applyFill="1" applyBorder="1" applyAlignment="1">
      <alignment horizontal="center" vertical="center" wrapText="1"/>
    </xf>
    <xf numFmtId="14" fontId="2" fillId="12" borderId="10"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4"/>
  <sheetViews>
    <sheetView tabSelected="1" topLeftCell="H1" zoomScale="59" zoomScaleNormal="59" workbookViewId="0">
      <pane ySplit="1" topLeftCell="A30" activePane="bottomLeft" state="frozen"/>
      <selection activeCell="G1" sqref="G1"/>
      <selection pane="bottomLeft" activeCell="M31" sqref="M31"/>
    </sheetView>
  </sheetViews>
  <sheetFormatPr baseColWidth="10" defaultColWidth="11.42578125" defaultRowHeight="15" x14ac:dyDescent="0.25"/>
  <cols>
    <col min="1" max="1" width="20.7109375" style="1" customWidth="1"/>
    <col min="2" max="2" width="27.5703125" style="1" customWidth="1"/>
    <col min="3" max="3" width="33.85546875" style="1" customWidth="1"/>
    <col min="4" max="4" width="39.28515625" style="1" customWidth="1"/>
    <col min="5" max="5" width="35.5703125" style="1" customWidth="1"/>
    <col min="6" max="6" width="27.5703125" style="1" customWidth="1"/>
    <col min="7" max="7" width="29" style="48" customWidth="1"/>
    <col min="8" max="8" width="32.7109375" style="48" customWidth="1"/>
    <col min="9" max="9" width="62" style="49" customWidth="1"/>
    <col min="10" max="11" width="26.85546875" style="50" customWidth="1"/>
    <col min="12" max="12" width="30.42578125" style="48" customWidth="1"/>
    <col min="13" max="13" width="26.85546875" style="48" customWidth="1"/>
    <col min="14" max="14" width="48.140625" style="139" customWidth="1"/>
    <col min="15" max="15" width="51.7109375" style="18" customWidth="1"/>
    <col min="16" max="16" width="31.140625" style="234" customWidth="1"/>
    <col min="17" max="17" width="33.85546875" style="51" customWidth="1"/>
    <col min="18" max="18" width="31.140625" style="51" customWidth="1"/>
    <col min="19" max="19" width="54.42578125" style="52" customWidth="1"/>
    <col min="20" max="23" width="27.7109375" style="165" customWidth="1"/>
    <col min="24" max="24" width="23.28515625" style="166" customWidth="1"/>
    <col min="25" max="25" width="93" style="53" customWidth="1"/>
    <col min="26" max="16384" width="11.42578125" style="1"/>
  </cols>
  <sheetData>
    <row r="1" spans="1:25" s="3" customFormat="1" ht="95.45" customHeight="1" thickBot="1" x14ac:dyDescent="0.4">
      <c r="A1" s="130" t="s">
        <v>0</v>
      </c>
      <c r="B1" s="130" t="s">
        <v>1</v>
      </c>
      <c r="C1" s="130" t="s">
        <v>2</v>
      </c>
      <c r="D1" s="130" t="s">
        <v>3</v>
      </c>
      <c r="E1" s="130" t="s">
        <v>4</v>
      </c>
      <c r="F1" s="130" t="s">
        <v>217</v>
      </c>
      <c r="G1" s="130" t="s">
        <v>5</v>
      </c>
      <c r="H1" s="130" t="s">
        <v>6</v>
      </c>
      <c r="I1" s="130" t="s">
        <v>7</v>
      </c>
      <c r="J1" s="130" t="s">
        <v>8</v>
      </c>
      <c r="K1" s="130" t="s">
        <v>9</v>
      </c>
      <c r="L1" s="130" t="s">
        <v>10</v>
      </c>
      <c r="M1" s="130" t="s">
        <v>11</v>
      </c>
      <c r="N1" s="140" t="s">
        <v>403</v>
      </c>
      <c r="O1" s="130" t="s">
        <v>14</v>
      </c>
      <c r="P1" s="211" t="s">
        <v>211</v>
      </c>
      <c r="Q1" s="130" t="s">
        <v>212</v>
      </c>
      <c r="R1" s="130" t="s">
        <v>12</v>
      </c>
      <c r="S1" s="130" t="s">
        <v>13</v>
      </c>
      <c r="T1" s="137" t="s">
        <v>15</v>
      </c>
      <c r="U1" s="137" t="s">
        <v>16</v>
      </c>
      <c r="V1" s="137" t="s">
        <v>17</v>
      </c>
      <c r="W1" s="137" t="s">
        <v>18</v>
      </c>
      <c r="X1" s="137" t="s">
        <v>19</v>
      </c>
      <c r="Y1" s="138" t="s">
        <v>20</v>
      </c>
    </row>
    <row r="2" spans="1:25" ht="42.6" customHeight="1" x14ac:dyDescent="0.25">
      <c r="A2" s="276" t="s">
        <v>21</v>
      </c>
      <c r="B2" s="279" t="s">
        <v>22</v>
      </c>
      <c r="C2" s="279" t="s">
        <v>163</v>
      </c>
      <c r="D2" s="279" t="s">
        <v>23</v>
      </c>
      <c r="E2" s="279" t="s">
        <v>24</v>
      </c>
      <c r="F2" s="279" t="s">
        <v>25</v>
      </c>
      <c r="G2" s="269" t="s">
        <v>218</v>
      </c>
      <c r="H2" s="269" t="s">
        <v>219</v>
      </c>
      <c r="I2" s="131" t="s">
        <v>321</v>
      </c>
      <c r="J2" s="132">
        <v>44562</v>
      </c>
      <c r="K2" s="132">
        <v>44926</v>
      </c>
      <c r="L2" s="68" t="s">
        <v>26</v>
      </c>
      <c r="M2" s="68" t="s">
        <v>27</v>
      </c>
      <c r="N2" s="142" t="s">
        <v>404</v>
      </c>
      <c r="O2" s="66" t="s">
        <v>263</v>
      </c>
      <c r="P2" s="212">
        <v>30000</v>
      </c>
      <c r="Q2" s="67" t="s">
        <v>28</v>
      </c>
      <c r="R2" s="67" t="s">
        <v>213</v>
      </c>
      <c r="S2" s="68" t="s">
        <v>320</v>
      </c>
      <c r="T2" s="167">
        <v>7500</v>
      </c>
      <c r="U2" s="167">
        <v>7500</v>
      </c>
      <c r="V2" s="167">
        <v>7500</v>
      </c>
      <c r="W2" s="167">
        <v>7500</v>
      </c>
      <c r="X2" s="168">
        <f>SUM(T2:W2)</f>
        <v>30000</v>
      </c>
      <c r="Y2" s="253" t="s">
        <v>324</v>
      </c>
    </row>
    <row r="3" spans="1:25" ht="42.6" customHeight="1" x14ac:dyDescent="0.25">
      <c r="A3" s="277"/>
      <c r="B3" s="280"/>
      <c r="C3" s="280"/>
      <c r="D3" s="280"/>
      <c r="E3" s="280"/>
      <c r="F3" s="280"/>
      <c r="G3" s="270"/>
      <c r="H3" s="270"/>
      <c r="I3" s="19" t="s">
        <v>322</v>
      </c>
      <c r="J3" s="20">
        <v>44562</v>
      </c>
      <c r="K3" s="20">
        <v>44926</v>
      </c>
      <c r="L3" s="21" t="s">
        <v>26</v>
      </c>
      <c r="M3" s="21" t="s">
        <v>27</v>
      </c>
      <c r="N3" s="142" t="s">
        <v>405</v>
      </c>
      <c r="O3" s="7" t="s">
        <v>323</v>
      </c>
      <c r="P3" s="213">
        <v>42000</v>
      </c>
      <c r="Q3" s="22" t="s">
        <v>28</v>
      </c>
      <c r="R3" s="22" t="s">
        <v>213</v>
      </c>
      <c r="S3" s="21" t="s">
        <v>320</v>
      </c>
      <c r="T3" s="169">
        <v>10500</v>
      </c>
      <c r="U3" s="169">
        <v>10500</v>
      </c>
      <c r="V3" s="169">
        <v>10500</v>
      </c>
      <c r="W3" s="169">
        <v>10500</v>
      </c>
      <c r="X3" s="170">
        <f t="shared" ref="X3:X27" si="0">SUM(T3:W3)</f>
        <v>42000</v>
      </c>
      <c r="Y3" s="254"/>
    </row>
    <row r="4" spans="1:25" ht="42.6" customHeight="1" x14ac:dyDescent="0.25">
      <c r="A4" s="277"/>
      <c r="B4" s="280"/>
      <c r="C4" s="280"/>
      <c r="D4" s="280"/>
      <c r="E4" s="280"/>
      <c r="F4" s="280"/>
      <c r="G4" s="270"/>
      <c r="H4" s="270"/>
      <c r="I4" s="19" t="s">
        <v>29</v>
      </c>
      <c r="J4" s="20">
        <v>40909</v>
      </c>
      <c r="K4" s="20">
        <v>44926</v>
      </c>
      <c r="L4" s="21" t="s">
        <v>26</v>
      </c>
      <c r="M4" s="21" t="s">
        <v>30</v>
      </c>
      <c r="N4" s="142" t="s">
        <v>407</v>
      </c>
      <c r="O4" s="7" t="s">
        <v>315</v>
      </c>
      <c r="P4" s="213">
        <v>68000</v>
      </c>
      <c r="Q4" s="22" t="s">
        <v>28</v>
      </c>
      <c r="R4" s="22" t="s">
        <v>213</v>
      </c>
      <c r="S4" s="21" t="s">
        <v>320</v>
      </c>
      <c r="T4" s="169">
        <v>68000</v>
      </c>
      <c r="U4" s="169">
        <v>0</v>
      </c>
      <c r="V4" s="169">
        <v>0</v>
      </c>
      <c r="W4" s="169">
        <v>0</v>
      </c>
      <c r="X4" s="170">
        <f t="shared" si="0"/>
        <v>68000</v>
      </c>
      <c r="Y4" s="254"/>
    </row>
    <row r="5" spans="1:25" ht="42.6" customHeight="1" x14ac:dyDescent="0.25">
      <c r="A5" s="277"/>
      <c r="B5" s="280"/>
      <c r="C5" s="280"/>
      <c r="D5" s="280"/>
      <c r="E5" s="280"/>
      <c r="F5" s="280"/>
      <c r="G5" s="270"/>
      <c r="H5" s="270"/>
      <c r="I5" s="19" t="s">
        <v>31</v>
      </c>
      <c r="J5" s="20">
        <v>44562</v>
      </c>
      <c r="K5" s="20">
        <v>44926</v>
      </c>
      <c r="L5" s="21" t="s">
        <v>26</v>
      </c>
      <c r="M5" s="21" t="s">
        <v>27</v>
      </c>
      <c r="N5" s="142" t="s">
        <v>406</v>
      </c>
      <c r="O5" s="7" t="s">
        <v>268</v>
      </c>
      <c r="P5" s="213">
        <v>7000</v>
      </c>
      <c r="Q5" s="22" t="s">
        <v>28</v>
      </c>
      <c r="R5" s="22" t="s">
        <v>213</v>
      </c>
      <c r="S5" s="21" t="s">
        <v>320</v>
      </c>
      <c r="T5" s="169">
        <v>1750</v>
      </c>
      <c r="U5" s="169">
        <v>1750</v>
      </c>
      <c r="V5" s="169">
        <v>1750</v>
      </c>
      <c r="W5" s="169">
        <v>1750</v>
      </c>
      <c r="X5" s="170">
        <f t="shared" si="0"/>
        <v>7000</v>
      </c>
      <c r="Y5" s="133" t="s">
        <v>325</v>
      </c>
    </row>
    <row r="6" spans="1:25" ht="42.6" customHeight="1" x14ac:dyDescent="0.25">
      <c r="A6" s="277"/>
      <c r="B6" s="280"/>
      <c r="C6" s="280"/>
      <c r="D6" s="280"/>
      <c r="E6" s="280"/>
      <c r="F6" s="280"/>
      <c r="G6" s="270"/>
      <c r="H6" s="270"/>
      <c r="I6" s="19" t="s">
        <v>203</v>
      </c>
      <c r="J6" s="20">
        <v>44562</v>
      </c>
      <c r="K6" s="20">
        <v>44926</v>
      </c>
      <c r="L6" s="21" t="s">
        <v>26</v>
      </c>
      <c r="M6" s="21" t="s">
        <v>27</v>
      </c>
      <c r="N6" s="142" t="s">
        <v>407</v>
      </c>
      <c r="O6" s="7" t="s">
        <v>315</v>
      </c>
      <c r="P6" s="213">
        <v>30000</v>
      </c>
      <c r="Q6" s="22" t="s">
        <v>28</v>
      </c>
      <c r="R6" s="22" t="s">
        <v>213</v>
      </c>
      <c r="S6" s="21" t="s">
        <v>320</v>
      </c>
      <c r="T6" s="169">
        <v>0</v>
      </c>
      <c r="U6" s="169">
        <v>30000</v>
      </c>
      <c r="V6" s="169">
        <v>0</v>
      </c>
      <c r="W6" s="169">
        <v>0</v>
      </c>
      <c r="X6" s="170">
        <f t="shared" si="0"/>
        <v>30000</v>
      </c>
      <c r="Y6" s="133" t="s">
        <v>326</v>
      </c>
    </row>
    <row r="7" spans="1:25" ht="42.6" customHeight="1" x14ac:dyDescent="0.25">
      <c r="A7" s="277"/>
      <c r="B7" s="280"/>
      <c r="C7" s="280"/>
      <c r="D7" s="280"/>
      <c r="E7" s="280"/>
      <c r="F7" s="280"/>
      <c r="G7" s="270"/>
      <c r="H7" s="270"/>
      <c r="I7" s="19" t="s">
        <v>32</v>
      </c>
      <c r="J7" s="20">
        <v>44562</v>
      </c>
      <c r="K7" s="20">
        <v>44926</v>
      </c>
      <c r="L7" s="20" t="s">
        <v>26</v>
      </c>
      <c r="M7" s="20" t="s">
        <v>27</v>
      </c>
      <c r="N7" s="142" t="s">
        <v>408</v>
      </c>
      <c r="O7" s="7" t="s">
        <v>311</v>
      </c>
      <c r="P7" s="213">
        <v>20000</v>
      </c>
      <c r="Q7" s="22" t="s">
        <v>28</v>
      </c>
      <c r="R7" s="22" t="s">
        <v>213</v>
      </c>
      <c r="S7" s="21" t="s">
        <v>320</v>
      </c>
      <c r="T7" s="169">
        <v>5000</v>
      </c>
      <c r="U7" s="169">
        <v>5000</v>
      </c>
      <c r="V7" s="169">
        <v>5000</v>
      </c>
      <c r="W7" s="169">
        <v>5000</v>
      </c>
      <c r="X7" s="170">
        <f t="shared" si="0"/>
        <v>20000</v>
      </c>
      <c r="Y7" s="133" t="s">
        <v>327</v>
      </c>
    </row>
    <row r="8" spans="1:25" ht="38.25" x14ac:dyDescent="0.25">
      <c r="A8" s="277"/>
      <c r="B8" s="280"/>
      <c r="C8" s="280"/>
      <c r="D8" s="280"/>
      <c r="E8" s="280"/>
      <c r="F8" s="280"/>
      <c r="G8" s="270"/>
      <c r="H8" s="270"/>
      <c r="I8" s="19" t="s">
        <v>191</v>
      </c>
      <c r="J8" s="20">
        <v>44562</v>
      </c>
      <c r="K8" s="20">
        <v>44926</v>
      </c>
      <c r="L8" s="20" t="s">
        <v>26</v>
      </c>
      <c r="M8" s="20" t="s">
        <v>30</v>
      </c>
      <c r="N8" s="142" t="s">
        <v>524</v>
      </c>
      <c r="O8" s="7" t="s">
        <v>316</v>
      </c>
      <c r="P8" s="213">
        <v>800</v>
      </c>
      <c r="Q8" s="22" t="s">
        <v>28</v>
      </c>
      <c r="R8" s="22" t="s">
        <v>213</v>
      </c>
      <c r="S8" s="21" t="s">
        <v>320</v>
      </c>
      <c r="T8" s="169">
        <v>800</v>
      </c>
      <c r="U8" s="169">
        <v>0</v>
      </c>
      <c r="V8" s="169">
        <v>0</v>
      </c>
      <c r="W8" s="169">
        <v>0</v>
      </c>
      <c r="X8" s="170">
        <f t="shared" si="0"/>
        <v>800</v>
      </c>
      <c r="Y8" s="133" t="s">
        <v>328</v>
      </c>
    </row>
    <row r="9" spans="1:25" ht="38.25" x14ac:dyDescent="0.25">
      <c r="A9" s="277"/>
      <c r="B9" s="280"/>
      <c r="C9" s="280"/>
      <c r="D9" s="280"/>
      <c r="E9" s="280"/>
      <c r="F9" s="280"/>
      <c r="G9" s="270"/>
      <c r="H9" s="270"/>
      <c r="I9" s="19" t="s">
        <v>192</v>
      </c>
      <c r="J9" s="20">
        <v>44562</v>
      </c>
      <c r="K9" s="20">
        <v>44926</v>
      </c>
      <c r="L9" s="20">
        <v>30400</v>
      </c>
      <c r="M9" s="20" t="s">
        <v>30</v>
      </c>
      <c r="N9" s="142" t="s">
        <v>409</v>
      </c>
      <c r="O9" s="7" t="s">
        <v>294</v>
      </c>
      <c r="P9" s="213">
        <v>30400</v>
      </c>
      <c r="Q9" s="22" t="s">
        <v>28</v>
      </c>
      <c r="R9" s="22" t="s">
        <v>213</v>
      </c>
      <c r="S9" s="21" t="s">
        <v>320</v>
      </c>
      <c r="T9" s="169">
        <v>7600</v>
      </c>
      <c r="U9" s="169">
        <v>7600</v>
      </c>
      <c r="V9" s="169">
        <v>7600</v>
      </c>
      <c r="W9" s="169">
        <v>7600</v>
      </c>
      <c r="X9" s="170">
        <f t="shared" si="0"/>
        <v>30400</v>
      </c>
      <c r="Y9" s="133" t="s">
        <v>329</v>
      </c>
    </row>
    <row r="10" spans="1:25" ht="25.5" x14ac:dyDescent="0.25">
      <c r="A10" s="277"/>
      <c r="B10" s="280"/>
      <c r="C10" s="280"/>
      <c r="D10" s="280"/>
      <c r="E10" s="280"/>
      <c r="F10" s="280"/>
      <c r="G10" s="270"/>
      <c r="H10" s="270"/>
      <c r="I10" s="19" t="s">
        <v>193</v>
      </c>
      <c r="J10" s="20">
        <v>44562</v>
      </c>
      <c r="K10" s="20">
        <v>44926</v>
      </c>
      <c r="L10" s="20" t="s">
        <v>26</v>
      </c>
      <c r="M10" s="20" t="s">
        <v>30</v>
      </c>
      <c r="N10" s="142" t="s">
        <v>409</v>
      </c>
      <c r="O10" s="7" t="s">
        <v>294</v>
      </c>
      <c r="P10" s="213">
        <v>33750</v>
      </c>
      <c r="Q10" s="22" t="s">
        <v>28</v>
      </c>
      <c r="R10" s="22" t="s">
        <v>213</v>
      </c>
      <c r="S10" s="21" t="s">
        <v>320</v>
      </c>
      <c r="T10" s="169">
        <v>8437.5</v>
      </c>
      <c r="U10" s="169">
        <v>8437.5</v>
      </c>
      <c r="V10" s="169">
        <v>8437.5</v>
      </c>
      <c r="W10" s="169">
        <v>8437.5</v>
      </c>
      <c r="X10" s="170">
        <f t="shared" si="0"/>
        <v>33750</v>
      </c>
      <c r="Y10" s="133" t="s">
        <v>330</v>
      </c>
    </row>
    <row r="11" spans="1:25" ht="26.25" x14ac:dyDescent="0.25">
      <c r="A11" s="277"/>
      <c r="B11" s="280"/>
      <c r="C11" s="280"/>
      <c r="D11" s="280"/>
      <c r="E11" s="280"/>
      <c r="F11" s="280"/>
      <c r="G11" s="270"/>
      <c r="H11" s="270"/>
      <c r="I11" s="19" t="s">
        <v>220</v>
      </c>
      <c r="J11" s="20">
        <v>44562</v>
      </c>
      <c r="K11" s="20">
        <v>44926</v>
      </c>
      <c r="L11" s="20" t="s">
        <v>26</v>
      </c>
      <c r="M11" s="20" t="s">
        <v>30</v>
      </c>
      <c r="N11" s="142" t="s">
        <v>410</v>
      </c>
      <c r="O11" s="7" t="s">
        <v>293</v>
      </c>
      <c r="P11" s="213">
        <v>7200</v>
      </c>
      <c r="Q11" s="22" t="s">
        <v>28</v>
      </c>
      <c r="R11" s="22" t="s">
        <v>213</v>
      </c>
      <c r="S11" s="21" t="s">
        <v>320</v>
      </c>
      <c r="T11" s="169">
        <v>1800</v>
      </c>
      <c r="U11" s="169">
        <v>1800</v>
      </c>
      <c r="V11" s="169">
        <v>1800</v>
      </c>
      <c r="W11" s="169">
        <v>1800</v>
      </c>
      <c r="X11" s="170">
        <f t="shared" si="0"/>
        <v>7200</v>
      </c>
      <c r="Y11" s="133" t="s">
        <v>331</v>
      </c>
    </row>
    <row r="12" spans="1:25" ht="25.5" x14ac:dyDescent="0.25">
      <c r="A12" s="277"/>
      <c r="B12" s="280"/>
      <c r="C12" s="280"/>
      <c r="D12" s="280"/>
      <c r="E12" s="280"/>
      <c r="F12" s="280"/>
      <c r="G12" s="270"/>
      <c r="H12" s="270"/>
      <c r="I12" s="19" t="s">
        <v>194</v>
      </c>
      <c r="J12" s="20">
        <v>44562</v>
      </c>
      <c r="K12" s="20">
        <v>44926</v>
      </c>
      <c r="L12" s="20" t="s">
        <v>26</v>
      </c>
      <c r="M12" s="20" t="s">
        <v>30</v>
      </c>
      <c r="N12" s="142" t="s">
        <v>411</v>
      </c>
      <c r="O12" s="7" t="s">
        <v>216</v>
      </c>
      <c r="P12" s="213">
        <v>9000</v>
      </c>
      <c r="Q12" s="22" t="s">
        <v>28</v>
      </c>
      <c r="R12" s="22" t="s">
        <v>213</v>
      </c>
      <c r="S12" s="21" t="s">
        <v>320</v>
      </c>
      <c r="T12" s="169">
        <v>2250</v>
      </c>
      <c r="U12" s="169">
        <v>2250</v>
      </c>
      <c r="V12" s="169">
        <v>2250</v>
      </c>
      <c r="W12" s="169">
        <v>2250</v>
      </c>
      <c r="X12" s="170">
        <f t="shared" si="0"/>
        <v>9000</v>
      </c>
      <c r="Y12" s="133" t="s">
        <v>332</v>
      </c>
    </row>
    <row r="13" spans="1:25" ht="25.5" x14ac:dyDescent="0.25">
      <c r="A13" s="277"/>
      <c r="B13" s="280"/>
      <c r="C13" s="280"/>
      <c r="D13" s="280"/>
      <c r="E13" s="280"/>
      <c r="F13" s="280"/>
      <c r="G13" s="270"/>
      <c r="H13" s="270"/>
      <c r="I13" s="19" t="s">
        <v>221</v>
      </c>
      <c r="J13" s="20">
        <v>44562</v>
      </c>
      <c r="K13" s="20">
        <v>44926</v>
      </c>
      <c r="L13" s="20" t="s">
        <v>26</v>
      </c>
      <c r="M13" s="20" t="s">
        <v>30</v>
      </c>
      <c r="N13" s="142" t="s">
        <v>406</v>
      </c>
      <c r="O13" s="7" t="s">
        <v>268</v>
      </c>
      <c r="P13" s="213">
        <v>3000</v>
      </c>
      <c r="Q13" s="22" t="s">
        <v>28</v>
      </c>
      <c r="R13" s="22" t="s">
        <v>213</v>
      </c>
      <c r="S13" s="21" t="s">
        <v>320</v>
      </c>
      <c r="T13" s="169">
        <v>750</v>
      </c>
      <c r="U13" s="169">
        <v>750</v>
      </c>
      <c r="V13" s="169">
        <v>750</v>
      </c>
      <c r="W13" s="169">
        <v>750</v>
      </c>
      <c r="X13" s="170">
        <f t="shared" si="0"/>
        <v>3000</v>
      </c>
      <c r="Y13" s="133" t="s">
        <v>333</v>
      </c>
    </row>
    <row r="14" spans="1:25" ht="38.25" x14ac:dyDescent="0.25">
      <c r="A14" s="277"/>
      <c r="B14" s="280"/>
      <c r="C14" s="280"/>
      <c r="D14" s="280"/>
      <c r="E14" s="280"/>
      <c r="F14" s="280"/>
      <c r="G14" s="270"/>
      <c r="H14" s="270"/>
      <c r="I14" s="19" t="s">
        <v>33</v>
      </c>
      <c r="J14" s="20">
        <v>44562</v>
      </c>
      <c r="K14" s="20">
        <v>44926</v>
      </c>
      <c r="L14" s="20" t="s">
        <v>26</v>
      </c>
      <c r="M14" s="20" t="s">
        <v>27</v>
      </c>
      <c r="N14" s="142" t="s">
        <v>412</v>
      </c>
      <c r="O14" s="7" t="s">
        <v>317</v>
      </c>
      <c r="P14" s="213">
        <v>54000</v>
      </c>
      <c r="Q14" s="22" t="s">
        <v>28</v>
      </c>
      <c r="R14" s="22" t="s">
        <v>213</v>
      </c>
      <c r="S14" s="21" t="s">
        <v>320</v>
      </c>
      <c r="T14" s="169">
        <v>13500</v>
      </c>
      <c r="U14" s="169">
        <v>13500</v>
      </c>
      <c r="V14" s="169">
        <v>13500</v>
      </c>
      <c r="W14" s="169">
        <v>13500</v>
      </c>
      <c r="X14" s="170">
        <f t="shared" si="0"/>
        <v>54000</v>
      </c>
      <c r="Y14" s="133" t="s">
        <v>334</v>
      </c>
    </row>
    <row r="15" spans="1:25" ht="38.25" x14ac:dyDescent="0.25">
      <c r="A15" s="277"/>
      <c r="B15" s="280"/>
      <c r="C15" s="280"/>
      <c r="D15" s="280"/>
      <c r="E15" s="280"/>
      <c r="F15" s="280"/>
      <c r="G15" s="270"/>
      <c r="H15" s="270"/>
      <c r="I15" s="19" t="s">
        <v>34</v>
      </c>
      <c r="J15" s="20">
        <v>44562</v>
      </c>
      <c r="K15" s="20">
        <v>44926</v>
      </c>
      <c r="L15" s="20" t="s">
        <v>26</v>
      </c>
      <c r="M15" s="20" t="s">
        <v>30</v>
      </c>
      <c r="N15" s="142" t="s">
        <v>413</v>
      </c>
      <c r="O15" s="7" t="s">
        <v>260</v>
      </c>
      <c r="P15" s="213">
        <v>3000</v>
      </c>
      <c r="Q15" s="22" t="s">
        <v>28</v>
      </c>
      <c r="R15" s="22" t="s">
        <v>213</v>
      </c>
      <c r="S15" s="21" t="s">
        <v>320</v>
      </c>
      <c r="T15" s="169">
        <v>3000</v>
      </c>
      <c r="U15" s="169">
        <v>0</v>
      </c>
      <c r="V15" s="169">
        <v>0</v>
      </c>
      <c r="W15" s="169">
        <v>0</v>
      </c>
      <c r="X15" s="170">
        <f t="shared" si="0"/>
        <v>3000</v>
      </c>
      <c r="Y15" s="133" t="s">
        <v>335</v>
      </c>
    </row>
    <row r="16" spans="1:25" ht="38.25" x14ac:dyDescent="0.25">
      <c r="A16" s="277"/>
      <c r="B16" s="280"/>
      <c r="C16" s="280"/>
      <c r="D16" s="280"/>
      <c r="E16" s="280"/>
      <c r="F16" s="280"/>
      <c r="G16" s="270"/>
      <c r="H16" s="270"/>
      <c r="I16" s="19" t="s">
        <v>35</v>
      </c>
      <c r="J16" s="20">
        <v>44562</v>
      </c>
      <c r="K16" s="20">
        <v>44926</v>
      </c>
      <c r="L16" s="20" t="s">
        <v>26</v>
      </c>
      <c r="M16" s="20" t="s">
        <v>30</v>
      </c>
      <c r="N16" s="142" t="s">
        <v>413</v>
      </c>
      <c r="O16" s="7" t="s">
        <v>260</v>
      </c>
      <c r="P16" s="213">
        <v>1300</v>
      </c>
      <c r="Q16" s="22" t="s">
        <v>28</v>
      </c>
      <c r="R16" s="22" t="s">
        <v>213</v>
      </c>
      <c r="S16" s="21" t="s">
        <v>320</v>
      </c>
      <c r="T16" s="169">
        <v>1300</v>
      </c>
      <c r="U16" s="169">
        <v>0</v>
      </c>
      <c r="V16" s="169">
        <v>0</v>
      </c>
      <c r="W16" s="169">
        <v>0</v>
      </c>
      <c r="X16" s="170">
        <f t="shared" si="0"/>
        <v>1300</v>
      </c>
      <c r="Y16" s="133" t="s">
        <v>336</v>
      </c>
    </row>
    <row r="17" spans="1:25" ht="26.25" x14ac:dyDescent="0.25">
      <c r="A17" s="277"/>
      <c r="B17" s="280"/>
      <c r="C17" s="280"/>
      <c r="D17" s="280"/>
      <c r="E17" s="280"/>
      <c r="F17" s="280"/>
      <c r="G17" s="270"/>
      <c r="H17" s="270"/>
      <c r="I17" s="19" t="s">
        <v>36</v>
      </c>
      <c r="J17" s="20">
        <v>44562</v>
      </c>
      <c r="K17" s="20">
        <v>44926</v>
      </c>
      <c r="L17" s="20" t="s">
        <v>26</v>
      </c>
      <c r="M17" s="20" t="s">
        <v>30</v>
      </c>
      <c r="N17" s="142" t="s">
        <v>414</v>
      </c>
      <c r="O17" s="7" t="s">
        <v>299</v>
      </c>
      <c r="P17" s="213">
        <v>2000</v>
      </c>
      <c r="Q17" s="22" t="s">
        <v>28</v>
      </c>
      <c r="R17" s="22" t="s">
        <v>213</v>
      </c>
      <c r="S17" s="21" t="s">
        <v>320</v>
      </c>
      <c r="T17" s="169">
        <v>2000</v>
      </c>
      <c r="U17" s="169">
        <v>0</v>
      </c>
      <c r="V17" s="169">
        <v>0</v>
      </c>
      <c r="W17" s="169">
        <v>0</v>
      </c>
      <c r="X17" s="170">
        <f t="shared" si="0"/>
        <v>2000</v>
      </c>
      <c r="Y17" s="133" t="s">
        <v>337</v>
      </c>
    </row>
    <row r="18" spans="1:25" ht="38.25" x14ac:dyDescent="0.25">
      <c r="A18" s="277"/>
      <c r="B18" s="280"/>
      <c r="C18" s="280"/>
      <c r="D18" s="280"/>
      <c r="E18" s="280"/>
      <c r="F18" s="280"/>
      <c r="G18" s="270"/>
      <c r="H18" s="270"/>
      <c r="I18" s="19" t="s">
        <v>37</v>
      </c>
      <c r="J18" s="20">
        <v>44562</v>
      </c>
      <c r="K18" s="20">
        <v>44926</v>
      </c>
      <c r="L18" s="20" t="s">
        <v>26</v>
      </c>
      <c r="M18" s="20" t="s">
        <v>30</v>
      </c>
      <c r="N18" s="142" t="s">
        <v>415</v>
      </c>
      <c r="O18" s="7" t="s">
        <v>318</v>
      </c>
      <c r="P18" s="213">
        <v>1680</v>
      </c>
      <c r="Q18" s="22" t="s">
        <v>28</v>
      </c>
      <c r="R18" s="22" t="s">
        <v>213</v>
      </c>
      <c r="S18" s="21" t="s">
        <v>320</v>
      </c>
      <c r="T18" s="169">
        <v>1680</v>
      </c>
      <c r="U18" s="169">
        <v>0</v>
      </c>
      <c r="V18" s="169">
        <v>0</v>
      </c>
      <c r="W18" s="169">
        <v>0</v>
      </c>
      <c r="X18" s="170">
        <f t="shared" si="0"/>
        <v>1680</v>
      </c>
      <c r="Y18" s="133" t="s">
        <v>338</v>
      </c>
    </row>
    <row r="19" spans="1:25" ht="26.25" x14ac:dyDescent="0.25">
      <c r="A19" s="277"/>
      <c r="B19" s="280"/>
      <c r="C19" s="280"/>
      <c r="D19" s="280"/>
      <c r="E19" s="280"/>
      <c r="F19" s="280"/>
      <c r="G19" s="270"/>
      <c r="H19" s="270"/>
      <c r="I19" s="19" t="s">
        <v>38</v>
      </c>
      <c r="J19" s="20">
        <v>44562</v>
      </c>
      <c r="K19" s="20">
        <v>44926</v>
      </c>
      <c r="L19" s="20" t="s">
        <v>26</v>
      </c>
      <c r="M19" s="20" t="s">
        <v>27</v>
      </c>
      <c r="N19" s="142" t="s">
        <v>416</v>
      </c>
      <c r="O19" s="7" t="s">
        <v>255</v>
      </c>
      <c r="P19" s="213">
        <v>700</v>
      </c>
      <c r="Q19" s="22" t="s">
        <v>28</v>
      </c>
      <c r="R19" s="22" t="s">
        <v>213</v>
      </c>
      <c r="S19" s="21" t="s">
        <v>320</v>
      </c>
      <c r="T19" s="169">
        <v>0</v>
      </c>
      <c r="U19" s="169">
        <v>350</v>
      </c>
      <c r="V19" s="171"/>
      <c r="W19" s="169">
        <v>350</v>
      </c>
      <c r="X19" s="170">
        <f t="shared" si="0"/>
        <v>700</v>
      </c>
      <c r="Y19" s="133" t="s">
        <v>339</v>
      </c>
    </row>
    <row r="20" spans="1:25" ht="25.5" x14ac:dyDescent="0.25">
      <c r="A20" s="277"/>
      <c r="B20" s="280"/>
      <c r="C20" s="280"/>
      <c r="D20" s="280"/>
      <c r="E20" s="280"/>
      <c r="F20" s="280"/>
      <c r="G20" s="270"/>
      <c r="H20" s="270"/>
      <c r="I20" s="19" t="s">
        <v>39</v>
      </c>
      <c r="J20" s="20">
        <v>44562</v>
      </c>
      <c r="K20" s="20">
        <v>44926</v>
      </c>
      <c r="L20" s="20" t="s">
        <v>26</v>
      </c>
      <c r="M20" s="20" t="s">
        <v>30</v>
      </c>
      <c r="N20" s="142" t="s">
        <v>417</v>
      </c>
      <c r="O20" s="7" t="s">
        <v>128</v>
      </c>
      <c r="P20" s="213">
        <v>700</v>
      </c>
      <c r="Q20" s="22" t="s">
        <v>28</v>
      </c>
      <c r="R20" s="22" t="s">
        <v>213</v>
      </c>
      <c r="S20" s="21" t="s">
        <v>320</v>
      </c>
      <c r="T20" s="169">
        <v>700</v>
      </c>
      <c r="U20" s="171">
        <v>0</v>
      </c>
      <c r="V20" s="171">
        <v>0</v>
      </c>
      <c r="W20" s="171">
        <v>0</v>
      </c>
      <c r="X20" s="170">
        <f t="shared" si="0"/>
        <v>700</v>
      </c>
      <c r="Y20" s="133" t="s">
        <v>340</v>
      </c>
    </row>
    <row r="21" spans="1:25" ht="26.25" x14ac:dyDescent="0.25">
      <c r="A21" s="277"/>
      <c r="B21" s="280"/>
      <c r="C21" s="280"/>
      <c r="D21" s="280"/>
      <c r="E21" s="280"/>
      <c r="F21" s="280"/>
      <c r="G21" s="270"/>
      <c r="H21" s="270"/>
      <c r="I21" s="19" t="s">
        <v>41</v>
      </c>
      <c r="J21" s="20">
        <v>44562</v>
      </c>
      <c r="K21" s="20">
        <v>44926</v>
      </c>
      <c r="L21" s="20" t="s">
        <v>26</v>
      </c>
      <c r="M21" s="20" t="s">
        <v>27</v>
      </c>
      <c r="N21" s="142" t="s">
        <v>416</v>
      </c>
      <c r="O21" s="7" t="s">
        <v>255</v>
      </c>
      <c r="P21" s="213">
        <v>4000</v>
      </c>
      <c r="Q21" s="22" t="s">
        <v>28</v>
      </c>
      <c r="R21" s="22" t="s">
        <v>213</v>
      </c>
      <c r="S21" s="21" t="s">
        <v>320</v>
      </c>
      <c r="T21" s="171">
        <v>0</v>
      </c>
      <c r="U21" s="169">
        <v>4000</v>
      </c>
      <c r="V21" s="171">
        <v>0</v>
      </c>
      <c r="W21" s="171">
        <v>0</v>
      </c>
      <c r="X21" s="170">
        <f t="shared" si="0"/>
        <v>4000</v>
      </c>
      <c r="Y21" s="133" t="s">
        <v>341</v>
      </c>
    </row>
    <row r="22" spans="1:25" ht="26.25" x14ac:dyDescent="0.25">
      <c r="A22" s="277"/>
      <c r="B22" s="280"/>
      <c r="C22" s="280"/>
      <c r="D22" s="280"/>
      <c r="E22" s="280"/>
      <c r="F22" s="280"/>
      <c r="G22" s="270"/>
      <c r="H22" s="270"/>
      <c r="I22" s="19" t="s">
        <v>42</v>
      </c>
      <c r="J22" s="20">
        <v>44562</v>
      </c>
      <c r="K22" s="20">
        <v>44926</v>
      </c>
      <c r="L22" s="20" t="s">
        <v>26</v>
      </c>
      <c r="M22" s="20" t="s">
        <v>27</v>
      </c>
      <c r="N22" s="142" t="s">
        <v>416</v>
      </c>
      <c r="O22" s="7" t="s">
        <v>255</v>
      </c>
      <c r="P22" s="213">
        <v>3000</v>
      </c>
      <c r="Q22" s="22" t="s">
        <v>28</v>
      </c>
      <c r="R22" s="22" t="s">
        <v>213</v>
      </c>
      <c r="S22" s="21" t="s">
        <v>320</v>
      </c>
      <c r="T22" s="169">
        <v>750</v>
      </c>
      <c r="U22" s="169">
        <v>750</v>
      </c>
      <c r="V22" s="169">
        <v>750</v>
      </c>
      <c r="W22" s="169">
        <v>750</v>
      </c>
      <c r="X22" s="170">
        <f t="shared" si="0"/>
        <v>3000</v>
      </c>
      <c r="Y22" s="133" t="s">
        <v>342</v>
      </c>
    </row>
    <row r="23" spans="1:25" ht="25.5" x14ac:dyDescent="0.25">
      <c r="A23" s="277"/>
      <c r="B23" s="280"/>
      <c r="C23" s="280"/>
      <c r="D23" s="280"/>
      <c r="E23" s="280"/>
      <c r="F23" s="280"/>
      <c r="G23" s="270"/>
      <c r="H23" s="270"/>
      <c r="I23" s="19" t="s">
        <v>43</v>
      </c>
      <c r="J23" s="20">
        <v>44562</v>
      </c>
      <c r="K23" s="20">
        <v>44926</v>
      </c>
      <c r="L23" s="20" t="s">
        <v>26</v>
      </c>
      <c r="M23" s="20" t="s">
        <v>30</v>
      </c>
      <c r="N23" s="142" t="s">
        <v>404</v>
      </c>
      <c r="O23" s="7" t="s">
        <v>263</v>
      </c>
      <c r="P23" s="213">
        <v>6000</v>
      </c>
      <c r="Q23" s="22" t="s">
        <v>28</v>
      </c>
      <c r="R23" s="22" t="s">
        <v>213</v>
      </c>
      <c r="S23" s="21" t="s">
        <v>320</v>
      </c>
      <c r="T23" s="169">
        <v>3000</v>
      </c>
      <c r="U23" s="171">
        <v>0</v>
      </c>
      <c r="V23" s="169">
        <v>3000</v>
      </c>
      <c r="W23" s="171">
        <v>0</v>
      </c>
      <c r="X23" s="170">
        <f t="shared" si="0"/>
        <v>6000</v>
      </c>
      <c r="Y23" s="133" t="s">
        <v>343</v>
      </c>
    </row>
    <row r="24" spans="1:25" ht="26.25" x14ac:dyDescent="0.25">
      <c r="A24" s="277"/>
      <c r="B24" s="280"/>
      <c r="C24" s="280"/>
      <c r="D24" s="280"/>
      <c r="E24" s="280"/>
      <c r="F24" s="280"/>
      <c r="G24" s="270"/>
      <c r="H24" s="270"/>
      <c r="I24" s="19" t="s">
        <v>44</v>
      </c>
      <c r="J24" s="20">
        <v>44562</v>
      </c>
      <c r="K24" s="20">
        <v>44926</v>
      </c>
      <c r="L24" s="20" t="s">
        <v>26</v>
      </c>
      <c r="M24" s="20" t="s">
        <v>27</v>
      </c>
      <c r="N24" s="142" t="s">
        <v>413</v>
      </c>
      <c r="O24" s="7" t="s">
        <v>260</v>
      </c>
      <c r="P24" s="213">
        <v>4065</v>
      </c>
      <c r="Q24" s="22" t="s">
        <v>28</v>
      </c>
      <c r="R24" s="22" t="s">
        <v>213</v>
      </c>
      <c r="S24" s="21" t="s">
        <v>320</v>
      </c>
      <c r="T24" s="169">
        <v>2032.5</v>
      </c>
      <c r="U24" s="171">
        <v>0</v>
      </c>
      <c r="V24" s="169">
        <v>2032.5</v>
      </c>
      <c r="W24" s="171">
        <v>0</v>
      </c>
      <c r="X24" s="170">
        <f t="shared" si="0"/>
        <v>4065</v>
      </c>
      <c r="Y24" s="133" t="s">
        <v>344</v>
      </c>
    </row>
    <row r="25" spans="1:25" ht="38.25" x14ac:dyDescent="0.25">
      <c r="A25" s="277"/>
      <c r="B25" s="280"/>
      <c r="C25" s="280"/>
      <c r="D25" s="280"/>
      <c r="E25" s="280"/>
      <c r="F25" s="280"/>
      <c r="G25" s="270"/>
      <c r="H25" s="270"/>
      <c r="I25" s="19" t="s">
        <v>45</v>
      </c>
      <c r="J25" s="20">
        <v>44562</v>
      </c>
      <c r="K25" s="20">
        <v>44926</v>
      </c>
      <c r="L25" s="20" t="s">
        <v>26</v>
      </c>
      <c r="M25" s="21" t="s">
        <v>40</v>
      </c>
      <c r="N25" s="142" t="s">
        <v>418</v>
      </c>
      <c r="O25" s="7" t="s">
        <v>280</v>
      </c>
      <c r="P25" s="213">
        <v>10000</v>
      </c>
      <c r="Q25" s="22" t="s">
        <v>28</v>
      </c>
      <c r="R25" s="22" t="s">
        <v>213</v>
      </c>
      <c r="S25" s="21" t="s">
        <v>281</v>
      </c>
      <c r="T25" s="171">
        <v>0</v>
      </c>
      <c r="U25" s="169">
        <v>10000</v>
      </c>
      <c r="V25" s="171">
        <v>0</v>
      </c>
      <c r="W25" s="171">
        <v>0</v>
      </c>
      <c r="X25" s="170">
        <f t="shared" si="0"/>
        <v>10000</v>
      </c>
      <c r="Y25" s="133" t="s">
        <v>345</v>
      </c>
    </row>
    <row r="26" spans="1:25" ht="25.5" x14ac:dyDescent="0.25">
      <c r="A26" s="277"/>
      <c r="B26" s="280"/>
      <c r="C26" s="280"/>
      <c r="D26" s="280"/>
      <c r="E26" s="280"/>
      <c r="F26" s="280"/>
      <c r="G26" s="270"/>
      <c r="H26" s="270"/>
      <c r="I26" s="19" t="s">
        <v>142</v>
      </c>
      <c r="J26" s="20">
        <v>44562</v>
      </c>
      <c r="K26" s="20">
        <v>44926</v>
      </c>
      <c r="L26" s="20" t="s">
        <v>26</v>
      </c>
      <c r="M26" s="20" t="s">
        <v>30</v>
      </c>
      <c r="N26" s="142" t="s">
        <v>419</v>
      </c>
      <c r="O26" s="7" t="s">
        <v>319</v>
      </c>
      <c r="P26" s="213">
        <v>100</v>
      </c>
      <c r="Q26" s="22" t="s">
        <v>28</v>
      </c>
      <c r="R26" s="22" t="s">
        <v>213</v>
      </c>
      <c r="S26" s="21" t="s">
        <v>320</v>
      </c>
      <c r="T26" s="169">
        <v>100</v>
      </c>
      <c r="U26" s="171">
        <v>0</v>
      </c>
      <c r="V26" s="171">
        <v>0</v>
      </c>
      <c r="W26" s="171">
        <v>0</v>
      </c>
      <c r="X26" s="170">
        <f t="shared" si="0"/>
        <v>100</v>
      </c>
      <c r="Y26" s="133" t="s">
        <v>346</v>
      </c>
    </row>
    <row r="27" spans="1:25" ht="39" thickBot="1" x14ac:dyDescent="0.3">
      <c r="A27" s="278"/>
      <c r="B27" s="281"/>
      <c r="C27" s="281"/>
      <c r="D27" s="281"/>
      <c r="E27" s="281"/>
      <c r="F27" s="281"/>
      <c r="G27" s="271"/>
      <c r="H27" s="271"/>
      <c r="I27" s="134" t="s">
        <v>46</v>
      </c>
      <c r="J27" s="135">
        <v>44562</v>
      </c>
      <c r="K27" s="135">
        <v>44926</v>
      </c>
      <c r="L27" s="135" t="s">
        <v>26</v>
      </c>
      <c r="M27" s="135" t="s">
        <v>27</v>
      </c>
      <c r="N27" s="143" t="s">
        <v>420</v>
      </c>
      <c r="O27" s="72" t="s">
        <v>314</v>
      </c>
      <c r="P27" s="214">
        <v>5000</v>
      </c>
      <c r="Q27" s="73" t="s">
        <v>28</v>
      </c>
      <c r="R27" s="73" t="s">
        <v>213</v>
      </c>
      <c r="S27" s="74" t="s">
        <v>320</v>
      </c>
      <c r="T27" s="172">
        <v>1250</v>
      </c>
      <c r="U27" s="172">
        <v>1250</v>
      </c>
      <c r="V27" s="172">
        <v>1250</v>
      </c>
      <c r="W27" s="172">
        <v>1250</v>
      </c>
      <c r="X27" s="173">
        <f t="shared" si="0"/>
        <v>5000</v>
      </c>
      <c r="Y27" s="136" t="s">
        <v>347</v>
      </c>
    </row>
    <row r="28" spans="1:25" ht="41.45" customHeight="1" x14ac:dyDescent="0.25">
      <c r="A28" s="242" t="s">
        <v>21</v>
      </c>
      <c r="B28" s="240" t="s">
        <v>93</v>
      </c>
      <c r="C28" s="240" t="s">
        <v>163</v>
      </c>
      <c r="D28" s="240" t="s">
        <v>23</v>
      </c>
      <c r="E28" s="240" t="s">
        <v>24</v>
      </c>
      <c r="F28" s="240" t="s">
        <v>25</v>
      </c>
      <c r="G28" s="268" t="s">
        <v>135</v>
      </c>
      <c r="H28" s="268" t="s">
        <v>242</v>
      </c>
      <c r="I28" s="123" t="s">
        <v>91</v>
      </c>
      <c r="J28" s="124">
        <v>44652</v>
      </c>
      <c r="K28" s="124">
        <v>44924</v>
      </c>
      <c r="L28" s="124" t="s">
        <v>26</v>
      </c>
      <c r="M28" s="124" t="s">
        <v>27</v>
      </c>
      <c r="N28" s="144" t="s">
        <v>421</v>
      </c>
      <c r="O28" s="123" t="s">
        <v>298</v>
      </c>
      <c r="P28" s="215">
        <v>25000</v>
      </c>
      <c r="Q28" s="125" t="s">
        <v>28</v>
      </c>
      <c r="R28" s="125" t="s">
        <v>213</v>
      </c>
      <c r="S28" s="125" t="s">
        <v>306</v>
      </c>
      <c r="T28" s="174">
        <v>6250</v>
      </c>
      <c r="U28" s="174">
        <v>6250</v>
      </c>
      <c r="V28" s="174">
        <v>6250</v>
      </c>
      <c r="W28" s="174">
        <v>6250</v>
      </c>
      <c r="X28" s="175">
        <f>SUM(T28:W28)</f>
        <v>25000</v>
      </c>
      <c r="Y28" s="258" t="s">
        <v>165</v>
      </c>
    </row>
    <row r="29" spans="1:25" ht="41.45" customHeight="1" x14ac:dyDescent="0.25">
      <c r="A29" s="243"/>
      <c r="B29" s="241"/>
      <c r="C29" s="241"/>
      <c r="D29" s="241"/>
      <c r="E29" s="241"/>
      <c r="F29" s="241"/>
      <c r="G29" s="263"/>
      <c r="H29" s="263"/>
      <c r="I29" s="8" t="s">
        <v>222</v>
      </c>
      <c r="J29" s="23">
        <v>44652</v>
      </c>
      <c r="K29" s="23">
        <v>44924</v>
      </c>
      <c r="L29" s="23" t="s">
        <v>26</v>
      </c>
      <c r="M29" s="23" t="s">
        <v>27</v>
      </c>
      <c r="N29" s="145" t="s">
        <v>422</v>
      </c>
      <c r="O29" s="8" t="s">
        <v>260</v>
      </c>
      <c r="P29" s="216">
        <v>22000</v>
      </c>
      <c r="Q29" s="24" t="s">
        <v>28</v>
      </c>
      <c r="R29" s="24" t="s">
        <v>213</v>
      </c>
      <c r="S29" s="24" t="s">
        <v>306</v>
      </c>
      <c r="T29" s="176">
        <v>0</v>
      </c>
      <c r="U29" s="176">
        <v>0</v>
      </c>
      <c r="V29" s="176">
        <v>0</v>
      </c>
      <c r="W29" s="176">
        <v>22000</v>
      </c>
      <c r="X29" s="177">
        <f t="shared" ref="X29:X43" si="1">SUM(T29:W29)</f>
        <v>22000</v>
      </c>
      <c r="Y29" s="259"/>
    </row>
    <row r="30" spans="1:25" ht="41.45" customHeight="1" x14ac:dyDescent="0.25">
      <c r="A30" s="243"/>
      <c r="B30" s="241"/>
      <c r="C30" s="241"/>
      <c r="D30" s="241"/>
      <c r="E30" s="241"/>
      <c r="F30" s="241"/>
      <c r="G30" s="263"/>
      <c r="H30" s="263"/>
      <c r="I30" s="8" t="s">
        <v>92</v>
      </c>
      <c r="J30" s="23">
        <v>44805</v>
      </c>
      <c r="K30" s="23">
        <v>44841</v>
      </c>
      <c r="L30" s="23" t="s">
        <v>26</v>
      </c>
      <c r="M30" s="23" t="s">
        <v>27</v>
      </c>
      <c r="N30" s="145" t="s">
        <v>421</v>
      </c>
      <c r="O30" s="8" t="s">
        <v>298</v>
      </c>
      <c r="P30" s="216">
        <v>20000</v>
      </c>
      <c r="Q30" s="24" t="s">
        <v>28</v>
      </c>
      <c r="R30" s="24" t="s">
        <v>213</v>
      </c>
      <c r="S30" s="24" t="s">
        <v>306</v>
      </c>
      <c r="T30" s="176">
        <v>5000</v>
      </c>
      <c r="U30" s="176">
        <v>5000</v>
      </c>
      <c r="V30" s="176">
        <v>5000</v>
      </c>
      <c r="W30" s="176">
        <v>5000</v>
      </c>
      <c r="X30" s="177">
        <f t="shared" si="1"/>
        <v>20000</v>
      </c>
      <c r="Y30" s="126" t="s">
        <v>348</v>
      </c>
    </row>
    <row r="31" spans="1:25" ht="41.45" customHeight="1" x14ac:dyDescent="0.25">
      <c r="A31" s="243" t="s">
        <v>21</v>
      </c>
      <c r="B31" s="241" t="s">
        <v>93</v>
      </c>
      <c r="C31" s="241" t="s">
        <v>163</v>
      </c>
      <c r="D31" s="241" t="s">
        <v>23</v>
      </c>
      <c r="E31" s="241" t="s">
        <v>24</v>
      </c>
      <c r="F31" s="241" t="s">
        <v>25</v>
      </c>
      <c r="G31" s="263" t="s">
        <v>94</v>
      </c>
      <c r="H31" s="263" t="s">
        <v>243</v>
      </c>
      <c r="I31" s="25" t="s">
        <v>154</v>
      </c>
      <c r="J31" s="23">
        <v>44652</v>
      </c>
      <c r="K31" s="23">
        <v>44924</v>
      </c>
      <c r="L31" s="23" t="s">
        <v>26</v>
      </c>
      <c r="M31" s="23" t="s">
        <v>30</v>
      </c>
      <c r="N31" s="145" t="s">
        <v>423</v>
      </c>
      <c r="O31" s="8" t="s">
        <v>312</v>
      </c>
      <c r="P31" s="216">
        <v>44600.19</v>
      </c>
      <c r="Q31" s="24" t="s">
        <v>28</v>
      </c>
      <c r="R31" s="24" t="s">
        <v>213</v>
      </c>
      <c r="S31" s="24" t="s">
        <v>306</v>
      </c>
      <c r="T31" s="176">
        <v>11150.047500000001</v>
      </c>
      <c r="U31" s="176">
        <v>11150.047500000001</v>
      </c>
      <c r="V31" s="176">
        <v>11150.047500000001</v>
      </c>
      <c r="W31" s="176">
        <v>11150.047500000001</v>
      </c>
      <c r="X31" s="177">
        <f t="shared" si="1"/>
        <v>44600.19</v>
      </c>
      <c r="Y31" s="260" t="s">
        <v>349</v>
      </c>
    </row>
    <row r="32" spans="1:25" ht="41.45" customHeight="1" x14ac:dyDescent="0.25">
      <c r="A32" s="243"/>
      <c r="B32" s="241"/>
      <c r="C32" s="241"/>
      <c r="D32" s="241"/>
      <c r="E32" s="241"/>
      <c r="F32" s="241"/>
      <c r="G32" s="263"/>
      <c r="H32" s="263"/>
      <c r="I32" s="25" t="s">
        <v>155</v>
      </c>
      <c r="J32" s="23">
        <v>44835</v>
      </c>
      <c r="K32" s="23">
        <v>44924</v>
      </c>
      <c r="L32" s="23" t="s">
        <v>26</v>
      </c>
      <c r="M32" s="23" t="s">
        <v>30</v>
      </c>
      <c r="N32" s="145" t="s">
        <v>424</v>
      </c>
      <c r="O32" s="8" t="s">
        <v>307</v>
      </c>
      <c r="P32" s="216">
        <v>13684.21</v>
      </c>
      <c r="Q32" s="24" t="s">
        <v>28</v>
      </c>
      <c r="R32" s="24" t="s">
        <v>213</v>
      </c>
      <c r="S32" s="24" t="s">
        <v>306</v>
      </c>
      <c r="T32" s="176">
        <v>3421.0524999999998</v>
      </c>
      <c r="U32" s="176">
        <v>3421.0524999999998</v>
      </c>
      <c r="V32" s="176">
        <v>3421.0524999999998</v>
      </c>
      <c r="W32" s="176">
        <v>3421.0524999999998</v>
      </c>
      <c r="X32" s="177">
        <f t="shared" si="1"/>
        <v>13684.21</v>
      </c>
      <c r="Y32" s="261"/>
    </row>
    <row r="33" spans="1:25" ht="41.45" customHeight="1" x14ac:dyDescent="0.25">
      <c r="A33" s="243"/>
      <c r="B33" s="241"/>
      <c r="C33" s="241"/>
      <c r="D33" s="241"/>
      <c r="E33" s="241"/>
      <c r="F33" s="241"/>
      <c r="G33" s="263"/>
      <c r="H33" s="263"/>
      <c r="I33" s="25" t="s">
        <v>156</v>
      </c>
      <c r="J33" s="23">
        <v>44652</v>
      </c>
      <c r="K33" s="23">
        <v>44924</v>
      </c>
      <c r="L33" s="23" t="s">
        <v>26</v>
      </c>
      <c r="M33" s="23" t="s">
        <v>30</v>
      </c>
      <c r="N33" s="145" t="s">
        <v>425</v>
      </c>
      <c r="O33" s="8" t="s">
        <v>313</v>
      </c>
      <c r="P33" s="216">
        <v>40884.14</v>
      </c>
      <c r="Q33" s="24" t="s">
        <v>28</v>
      </c>
      <c r="R33" s="24" t="s">
        <v>213</v>
      </c>
      <c r="S33" s="24" t="s">
        <v>306</v>
      </c>
      <c r="T33" s="176">
        <v>10221.035</v>
      </c>
      <c r="U33" s="176">
        <v>10221.035</v>
      </c>
      <c r="V33" s="176">
        <v>10221.035</v>
      </c>
      <c r="W33" s="176">
        <v>10221.035</v>
      </c>
      <c r="X33" s="177">
        <f t="shared" si="1"/>
        <v>40884.14</v>
      </c>
      <c r="Y33" s="261"/>
    </row>
    <row r="34" spans="1:25" ht="41.45" customHeight="1" x14ac:dyDescent="0.25">
      <c r="A34" s="243"/>
      <c r="B34" s="241"/>
      <c r="C34" s="241"/>
      <c r="D34" s="241"/>
      <c r="E34" s="241"/>
      <c r="F34" s="241"/>
      <c r="G34" s="263"/>
      <c r="H34" s="263"/>
      <c r="I34" s="25" t="s">
        <v>157</v>
      </c>
      <c r="J34" s="23">
        <v>44652</v>
      </c>
      <c r="K34" s="23">
        <v>44924</v>
      </c>
      <c r="L34" s="23" t="s">
        <v>26</v>
      </c>
      <c r="M34" s="23" t="s">
        <v>27</v>
      </c>
      <c r="N34" s="145" t="s">
        <v>527</v>
      </c>
      <c r="O34" s="8" t="s">
        <v>528</v>
      </c>
      <c r="P34" s="216">
        <v>143595</v>
      </c>
      <c r="Q34" s="24" t="s">
        <v>525</v>
      </c>
      <c r="R34" s="24" t="s">
        <v>526</v>
      </c>
      <c r="S34" s="24" t="s">
        <v>306</v>
      </c>
      <c r="T34" s="176">
        <v>35898.75</v>
      </c>
      <c r="U34" s="176">
        <v>35898.75</v>
      </c>
      <c r="V34" s="176">
        <v>35898.75</v>
      </c>
      <c r="W34" s="176">
        <v>35898.75</v>
      </c>
      <c r="X34" s="177">
        <f>SUM(T34:W34)</f>
        <v>143595</v>
      </c>
      <c r="Y34" s="261"/>
    </row>
    <row r="35" spans="1:25" ht="41.45" customHeight="1" x14ac:dyDescent="0.25">
      <c r="A35" s="243"/>
      <c r="B35" s="241"/>
      <c r="C35" s="241"/>
      <c r="D35" s="241"/>
      <c r="E35" s="241"/>
      <c r="F35" s="241"/>
      <c r="G35" s="263"/>
      <c r="H35" s="263"/>
      <c r="I35" s="25" t="s">
        <v>157</v>
      </c>
      <c r="J35" s="23">
        <v>44652</v>
      </c>
      <c r="K35" s="23">
        <v>44924</v>
      </c>
      <c r="L35" s="23" t="s">
        <v>26</v>
      </c>
      <c r="M35" s="23" t="s">
        <v>27</v>
      </c>
      <c r="N35" s="145" t="s">
        <v>425</v>
      </c>
      <c r="O35" s="8" t="s">
        <v>313</v>
      </c>
      <c r="P35" s="216">
        <v>183405</v>
      </c>
      <c r="Q35" s="24" t="s">
        <v>28</v>
      </c>
      <c r="R35" s="24" t="s">
        <v>213</v>
      </c>
      <c r="S35" s="24" t="s">
        <v>306</v>
      </c>
      <c r="T35" s="176">
        <v>45851.25</v>
      </c>
      <c r="U35" s="176">
        <v>45851.25</v>
      </c>
      <c r="V35" s="176">
        <v>45851.25</v>
      </c>
      <c r="W35" s="176">
        <v>45851.25</v>
      </c>
      <c r="X35" s="177">
        <f t="shared" ref="X35" si="2">SUM(T35:W35)</f>
        <v>183405</v>
      </c>
      <c r="Y35" s="261"/>
    </row>
    <row r="36" spans="1:25" ht="41.45" customHeight="1" x14ac:dyDescent="0.25">
      <c r="A36" s="243"/>
      <c r="B36" s="241"/>
      <c r="C36" s="241"/>
      <c r="D36" s="241"/>
      <c r="E36" s="241"/>
      <c r="F36" s="241"/>
      <c r="G36" s="263"/>
      <c r="H36" s="263"/>
      <c r="I36" s="25" t="s">
        <v>158</v>
      </c>
      <c r="J36" s="23">
        <v>44652</v>
      </c>
      <c r="K36" s="23">
        <v>44924</v>
      </c>
      <c r="L36" s="23" t="s">
        <v>26</v>
      </c>
      <c r="M36" s="23" t="s">
        <v>40</v>
      </c>
      <c r="N36" s="145" t="s">
        <v>529</v>
      </c>
      <c r="O36" s="8" t="s">
        <v>530</v>
      </c>
      <c r="P36" s="216">
        <v>11405</v>
      </c>
      <c r="Q36" s="24" t="s">
        <v>525</v>
      </c>
      <c r="R36" s="24" t="s">
        <v>526</v>
      </c>
      <c r="S36" s="24" t="s">
        <v>306</v>
      </c>
      <c r="T36" s="176">
        <v>2851.25</v>
      </c>
      <c r="U36" s="176">
        <v>2851.25</v>
      </c>
      <c r="V36" s="176">
        <v>2851.25</v>
      </c>
      <c r="W36" s="176">
        <v>2851.25</v>
      </c>
      <c r="X36" s="177">
        <f t="shared" si="1"/>
        <v>11405</v>
      </c>
      <c r="Y36" s="261"/>
    </row>
    <row r="37" spans="1:25" ht="41.45" customHeight="1" x14ac:dyDescent="0.25">
      <c r="A37" s="243"/>
      <c r="B37" s="241"/>
      <c r="C37" s="241"/>
      <c r="D37" s="241"/>
      <c r="E37" s="241"/>
      <c r="F37" s="241"/>
      <c r="G37" s="263"/>
      <c r="H37" s="263"/>
      <c r="I37" s="25" t="s">
        <v>158</v>
      </c>
      <c r="J37" s="23">
        <v>44652</v>
      </c>
      <c r="K37" s="23">
        <v>44924</v>
      </c>
      <c r="L37" s="23" t="s">
        <v>26</v>
      </c>
      <c r="M37" s="23" t="s">
        <v>40</v>
      </c>
      <c r="N37" s="145" t="s">
        <v>426</v>
      </c>
      <c r="O37" s="8" t="s">
        <v>309</v>
      </c>
      <c r="P37" s="216">
        <v>14355.21</v>
      </c>
      <c r="Q37" s="24" t="s">
        <v>28</v>
      </c>
      <c r="R37" s="24" t="s">
        <v>213</v>
      </c>
      <c r="S37" s="24" t="s">
        <v>306</v>
      </c>
      <c r="T37" s="176">
        <v>3588.8024999999998</v>
      </c>
      <c r="U37" s="176">
        <v>3588.8024999999998</v>
      </c>
      <c r="V37" s="176">
        <v>3588.8024999999998</v>
      </c>
      <c r="W37" s="176">
        <v>3588.8024999999998</v>
      </c>
      <c r="X37" s="177">
        <f t="shared" ref="X37" si="3">SUM(T37:W37)</f>
        <v>14355.21</v>
      </c>
      <c r="Y37" s="261"/>
    </row>
    <row r="38" spans="1:25" ht="41.45" customHeight="1" x14ac:dyDescent="0.25">
      <c r="A38" s="243"/>
      <c r="B38" s="241"/>
      <c r="C38" s="241"/>
      <c r="D38" s="241"/>
      <c r="E38" s="241"/>
      <c r="F38" s="241"/>
      <c r="G38" s="263"/>
      <c r="H38" s="263"/>
      <c r="I38" s="8" t="s">
        <v>310</v>
      </c>
      <c r="J38" s="23">
        <v>44652</v>
      </c>
      <c r="K38" s="23">
        <v>44924</v>
      </c>
      <c r="L38" s="23" t="s">
        <v>26</v>
      </c>
      <c r="M38" s="23" t="s">
        <v>30</v>
      </c>
      <c r="N38" s="145" t="s">
        <v>427</v>
      </c>
      <c r="O38" s="8" t="s">
        <v>263</v>
      </c>
      <c r="P38" s="216">
        <v>15000</v>
      </c>
      <c r="Q38" s="24" t="s">
        <v>28</v>
      </c>
      <c r="R38" s="24" t="s">
        <v>213</v>
      </c>
      <c r="S38" s="24" t="s">
        <v>306</v>
      </c>
      <c r="T38" s="176">
        <v>3750</v>
      </c>
      <c r="U38" s="176">
        <v>3750</v>
      </c>
      <c r="V38" s="176">
        <v>3750</v>
      </c>
      <c r="W38" s="176">
        <v>3750</v>
      </c>
      <c r="X38" s="177">
        <f t="shared" si="1"/>
        <v>15000</v>
      </c>
      <c r="Y38" s="261"/>
    </row>
    <row r="39" spans="1:25" ht="41.45" customHeight="1" x14ac:dyDescent="0.25">
      <c r="A39" s="243"/>
      <c r="B39" s="241"/>
      <c r="C39" s="241"/>
      <c r="D39" s="241"/>
      <c r="E39" s="241"/>
      <c r="F39" s="241"/>
      <c r="G39" s="263"/>
      <c r="H39" s="263"/>
      <c r="I39" s="8" t="s">
        <v>199</v>
      </c>
      <c r="J39" s="23">
        <v>44652</v>
      </c>
      <c r="K39" s="23">
        <v>44924</v>
      </c>
      <c r="L39" s="23" t="s">
        <v>26</v>
      </c>
      <c r="M39" s="23" t="s">
        <v>30</v>
      </c>
      <c r="N39" s="145" t="s">
        <v>427</v>
      </c>
      <c r="O39" s="8" t="s">
        <v>263</v>
      </c>
      <c r="P39" s="216">
        <v>4999.9997999999996</v>
      </c>
      <c r="Q39" s="24" t="s">
        <v>28</v>
      </c>
      <c r="R39" s="24" t="s">
        <v>213</v>
      </c>
      <c r="S39" s="24" t="s">
        <v>306</v>
      </c>
      <c r="T39" s="176">
        <v>0</v>
      </c>
      <c r="U39" s="176">
        <v>1666.6666</v>
      </c>
      <c r="V39" s="176">
        <v>1666.6666</v>
      </c>
      <c r="W39" s="176">
        <v>1666.6666</v>
      </c>
      <c r="X39" s="177">
        <f t="shared" si="1"/>
        <v>4999.9997999999996</v>
      </c>
      <c r="Y39" s="261"/>
    </row>
    <row r="40" spans="1:25" ht="41.45" customHeight="1" x14ac:dyDescent="0.25">
      <c r="A40" s="243"/>
      <c r="B40" s="241"/>
      <c r="C40" s="241"/>
      <c r="D40" s="241"/>
      <c r="E40" s="241"/>
      <c r="F40" s="241"/>
      <c r="G40" s="263"/>
      <c r="H40" s="263"/>
      <c r="I40" s="8" t="s">
        <v>159</v>
      </c>
      <c r="J40" s="23">
        <v>44652</v>
      </c>
      <c r="K40" s="23">
        <v>44924</v>
      </c>
      <c r="L40" s="23" t="s">
        <v>26</v>
      </c>
      <c r="M40" s="23" t="s">
        <v>30</v>
      </c>
      <c r="N40" s="145" t="s">
        <v>428</v>
      </c>
      <c r="O40" s="8" t="s">
        <v>308</v>
      </c>
      <c r="P40" s="216">
        <v>30000</v>
      </c>
      <c r="Q40" s="24" t="s">
        <v>28</v>
      </c>
      <c r="R40" s="24" t="s">
        <v>213</v>
      </c>
      <c r="S40" s="24" t="s">
        <v>306</v>
      </c>
      <c r="T40" s="176">
        <v>7500</v>
      </c>
      <c r="U40" s="176">
        <v>7500</v>
      </c>
      <c r="V40" s="176">
        <v>7500</v>
      </c>
      <c r="W40" s="176">
        <v>7500</v>
      </c>
      <c r="X40" s="177">
        <f t="shared" si="1"/>
        <v>30000</v>
      </c>
      <c r="Y40" s="261"/>
    </row>
    <row r="41" spans="1:25" ht="41.45" customHeight="1" x14ac:dyDescent="0.25">
      <c r="A41" s="243"/>
      <c r="B41" s="241"/>
      <c r="C41" s="241"/>
      <c r="D41" s="241"/>
      <c r="E41" s="241"/>
      <c r="F41" s="241"/>
      <c r="G41" s="263"/>
      <c r="H41" s="263"/>
      <c r="I41" s="8" t="s">
        <v>160</v>
      </c>
      <c r="J41" s="23">
        <v>44652</v>
      </c>
      <c r="K41" s="23">
        <v>44924</v>
      </c>
      <c r="L41" s="23" t="s">
        <v>26</v>
      </c>
      <c r="M41" s="23" t="s">
        <v>30</v>
      </c>
      <c r="N41" s="145" t="s">
        <v>429</v>
      </c>
      <c r="O41" s="8" t="s">
        <v>197</v>
      </c>
      <c r="P41" s="216">
        <v>20000</v>
      </c>
      <c r="Q41" s="24" t="s">
        <v>28</v>
      </c>
      <c r="R41" s="24" t="s">
        <v>213</v>
      </c>
      <c r="S41" s="24" t="s">
        <v>306</v>
      </c>
      <c r="T41" s="176">
        <v>5000</v>
      </c>
      <c r="U41" s="176">
        <v>5000</v>
      </c>
      <c r="V41" s="176">
        <v>5000</v>
      </c>
      <c r="W41" s="176">
        <v>5000</v>
      </c>
      <c r="X41" s="177">
        <f t="shared" si="1"/>
        <v>20000</v>
      </c>
      <c r="Y41" s="261"/>
    </row>
    <row r="42" spans="1:25" ht="41.45" customHeight="1" x14ac:dyDescent="0.25">
      <c r="A42" s="243"/>
      <c r="B42" s="241"/>
      <c r="C42" s="241"/>
      <c r="D42" s="241"/>
      <c r="E42" s="241"/>
      <c r="F42" s="241"/>
      <c r="G42" s="263"/>
      <c r="H42" s="263"/>
      <c r="I42" s="8" t="s">
        <v>95</v>
      </c>
      <c r="J42" s="23">
        <v>44652</v>
      </c>
      <c r="K42" s="23">
        <v>44924</v>
      </c>
      <c r="L42" s="23" t="s">
        <v>26</v>
      </c>
      <c r="M42" s="23" t="s">
        <v>30</v>
      </c>
      <c r="N42" s="145" t="s">
        <v>428</v>
      </c>
      <c r="O42" s="8" t="s">
        <v>308</v>
      </c>
      <c r="P42" s="216">
        <v>100000</v>
      </c>
      <c r="Q42" s="24" t="s">
        <v>28</v>
      </c>
      <c r="R42" s="24" t="s">
        <v>213</v>
      </c>
      <c r="S42" s="24" t="s">
        <v>306</v>
      </c>
      <c r="T42" s="176">
        <v>25000</v>
      </c>
      <c r="U42" s="176">
        <v>25000</v>
      </c>
      <c r="V42" s="176">
        <v>25000</v>
      </c>
      <c r="W42" s="176">
        <v>25000</v>
      </c>
      <c r="X42" s="177">
        <f t="shared" si="1"/>
        <v>100000</v>
      </c>
      <c r="Y42" s="261"/>
    </row>
    <row r="43" spans="1:25" ht="41.45" customHeight="1" x14ac:dyDescent="0.25">
      <c r="A43" s="243"/>
      <c r="B43" s="241"/>
      <c r="C43" s="241"/>
      <c r="D43" s="241"/>
      <c r="E43" s="241"/>
      <c r="F43" s="241"/>
      <c r="G43" s="263"/>
      <c r="H43" s="263"/>
      <c r="I43" s="8" t="s">
        <v>223</v>
      </c>
      <c r="J43" s="23">
        <v>44652</v>
      </c>
      <c r="K43" s="23">
        <v>44924</v>
      </c>
      <c r="L43" s="23" t="s">
        <v>26</v>
      </c>
      <c r="M43" s="23" t="s">
        <v>27</v>
      </c>
      <c r="N43" s="145" t="s">
        <v>430</v>
      </c>
      <c r="O43" s="8" t="s">
        <v>255</v>
      </c>
      <c r="P43" s="216">
        <v>10000</v>
      </c>
      <c r="Q43" s="24" t="s">
        <v>28</v>
      </c>
      <c r="R43" s="24" t="s">
        <v>213</v>
      </c>
      <c r="S43" s="24" t="s">
        <v>306</v>
      </c>
      <c r="T43" s="176">
        <v>10000</v>
      </c>
      <c r="U43" s="176">
        <v>0</v>
      </c>
      <c r="V43" s="176">
        <v>0</v>
      </c>
      <c r="W43" s="176">
        <v>0</v>
      </c>
      <c r="X43" s="177">
        <f t="shared" si="1"/>
        <v>10000</v>
      </c>
      <c r="Y43" s="261"/>
    </row>
    <row r="44" spans="1:25" ht="41.45" customHeight="1" x14ac:dyDescent="0.25">
      <c r="A44" s="243"/>
      <c r="B44" s="241"/>
      <c r="C44" s="241"/>
      <c r="D44" s="241"/>
      <c r="E44" s="241"/>
      <c r="F44" s="241"/>
      <c r="G44" s="263"/>
      <c r="H44" s="263"/>
      <c r="I44" s="8" t="s">
        <v>198</v>
      </c>
      <c r="J44" s="23">
        <v>44652</v>
      </c>
      <c r="K44" s="23">
        <v>44924</v>
      </c>
      <c r="L44" s="23" t="s">
        <v>26</v>
      </c>
      <c r="M44" s="23" t="s">
        <v>27</v>
      </c>
      <c r="N44" s="145" t="s">
        <v>431</v>
      </c>
      <c r="O44" s="8" t="s">
        <v>311</v>
      </c>
      <c r="P44" s="216">
        <v>1000</v>
      </c>
      <c r="Q44" s="24" t="s">
        <v>28</v>
      </c>
      <c r="R44" s="24" t="s">
        <v>213</v>
      </c>
      <c r="S44" s="24" t="s">
        <v>306</v>
      </c>
      <c r="T44" s="176">
        <v>1000</v>
      </c>
      <c r="U44" s="176">
        <v>0</v>
      </c>
      <c r="V44" s="176">
        <v>0</v>
      </c>
      <c r="W44" s="176">
        <v>0</v>
      </c>
      <c r="X44" s="177">
        <f>SUM(T44:W44)</f>
        <v>1000</v>
      </c>
      <c r="Y44" s="261"/>
    </row>
    <row r="45" spans="1:25" ht="41.45" customHeight="1" thickBot="1" x14ac:dyDescent="0.3">
      <c r="A45" s="282"/>
      <c r="B45" s="275"/>
      <c r="C45" s="275"/>
      <c r="D45" s="275"/>
      <c r="E45" s="275"/>
      <c r="F45" s="275"/>
      <c r="G45" s="264"/>
      <c r="H45" s="264"/>
      <c r="I45" s="127" t="s">
        <v>96</v>
      </c>
      <c r="J45" s="128">
        <v>44652</v>
      </c>
      <c r="K45" s="128">
        <v>44924</v>
      </c>
      <c r="L45" s="128" t="s">
        <v>26</v>
      </c>
      <c r="M45" s="128" t="s">
        <v>40</v>
      </c>
      <c r="N45" s="146" t="s">
        <v>426</v>
      </c>
      <c r="O45" s="127" t="s">
        <v>309</v>
      </c>
      <c r="P45" s="217">
        <v>257653.75</v>
      </c>
      <c r="Q45" s="129" t="s">
        <v>28</v>
      </c>
      <c r="R45" s="129" t="s">
        <v>213</v>
      </c>
      <c r="S45" s="129" t="s">
        <v>306</v>
      </c>
      <c r="T45" s="178">
        <v>64413.4375</v>
      </c>
      <c r="U45" s="178">
        <v>64413.4375</v>
      </c>
      <c r="V45" s="178">
        <v>64413.4375</v>
      </c>
      <c r="W45" s="178">
        <v>64413.4375</v>
      </c>
      <c r="X45" s="179">
        <f>SUM(T45:W45)</f>
        <v>257653.75</v>
      </c>
      <c r="Y45" s="262"/>
    </row>
    <row r="46" spans="1:25" ht="41.45" customHeight="1" x14ac:dyDescent="0.25">
      <c r="A46" s="283" t="s">
        <v>21</v>
      </c>
      <c r="B46" s="286" t="s">
        <v>93</v>
      </c>
      <c r="C46" s="286" t="s">
        <v>163</v>
      </c>
      <c r="D46" s="286" t="s">
        <v>23</v>
      </c>
      <c r="E46" s="286" t="s">
        <v>24</v>
      </c>
      <c r="F46" s="286" t="s">
        <v>25</v>
      </c>
      <c r="G46" s="255" t="s">
        <v>224</v>
      </c>
      <c r="H46" s="255" t="s">
        <v>225</v>
      </c>
      <c r="I46" s="110" t="s">
        <v>226</v>
      </c>
      <c r="J46" s="111">
        <v>44562</v>
      </c>
      <c r="K46" s="111">
        <v>44926</v>
      </c>
      <c r="L46" s="112" t="s">
        <v>204</v>
      </c>
      <c r="M46" s="112" t="s">
        <v>27</v>
      </c>
      <c r="N46" s="147" t="s">
        <v>532</v>
      </c>
      <c r="O46" s="113" t="s">
        <v>531</v>
      </c>
      <c r="P46" s="218">
        <v>220000</v>
      </c>
      <c r="Q46" s="114" t="s">
        <v>525</v>
      </c>
      <c r="R46" s="114" t="s">
        <v>526</v>
      </c>
      <c r="S46" s="114" t="s">
        <v>306</v>
      </c>
      <c r="T46" s="180">
        <v>55000</v>
      </c>
      <c r="U46" s="180">
        <v>55000</v>
      </c>
      <c r="V46" s="180">
        <v>55000</v>
      </c>
      <c r="W46" s="180">
        <v>55000</v>
      </c>
      <c r="X46" s="181">
        <f>SUM(T46:W46)</f>
        <v>220000</v>
      </c>
      <c r="Y46" s="115" t="s">
        <v>350</v>
      </c>
    </row>
    <row r="47" spans="1:25" ht="41.45" customHeight="1" x14ac:dyDescent="0.25">
      <c r="A47" s="284"/>
      <c r="B47" s="287"/>
      <c r="C47" s="287"/>
      <c r="D47" s="287"/>
      <c r="E47" s="287"/>
      <c r="F47" s="287"/>
      <c r="G47" s="256"/>
      <c r="H47" s="256"/>
      <c r="I47" s="29" t="s">
        <v>161</v>
      </c>
      <c r="J47" s="26">
        <v>44562</v>
      </c>
      <c r="K47" s="26">
        <v>44926</v>
      </c>
      <c r="L47" s="27" t="s">
        <v>26</v>
      </c>
      <c r="M47" s="27" t="s">
        <v>27</v>
      </c>
      <c r="N47" s="148" t="s">
        <v>432</v>
      </c>
      <c r="O47" s="9" t="s">
        <v>304</v>
      </c>
      <c r="P47" s="219">
        <v>12000</v>
      </c>
      <c r="Q47" s="28" t="s">
        <v>28</v>
      </c>
      <c r="R47" s="28" t="s">
        <v>213</v>
      </c>
      <c r="S47" s="28" t="s">
        <v>306</v>
      </c>
      <c r="T47" s="182">
        <v>3000</v>
      </c>
      <c r="U47" s="182">
        <v>3000</v>
      </c>
      <c r="V47" s="182">
        <v>3000</v>
      </c>
      <c r="W47" s="182">
        <v>3000</v>
      </c>
      <c r="X47" s="183">
        <f t="shared" ref="X47:X48" si="4">SUM(T47:W47)</f>
        <v>12000</v>
      </c>
      <c r="Y47" s="116" t="s">
        <v>171</v>
      </c>
    </row>
    <row r="48" spans="1:25" ht="41.45" customHeight="1" thickBot="1" x14ac:dyDescent="0.3">
      <c r="A48" s="285"/>
      <c r="B48" s="288"/>
      <c r="C48" s="288"/>
      <c r="D48" s="288"/>
      <c r="E48" s="288"/>
      <c r="F48" s="288"/>
      <c r="G48" s="257"/>
      <c r="H48" s="257"/>
      <c r="I48" s="117" t="s">
        <v>195</v>
      </c>
      <c r="J48" s="118">
        <v>44562</v>
      </c>
      <c r="K48" s="118">
        <v>44926</v>
      </c>
      <c r="L48" s="119" t="s">
        <v>26</v>
      </c>
      <c r="M48" s="119" t="s">
        <v>27</v>
      </c>
      <c r="N48" s="149" t="s">
        <v>433</v>
      </c>
      <c r="O48" s="120" t="s">
        <v>305</v>
      </c>
      <c r="P48" s="220">
        <v>15000</v>
      </c>
      <c r="Q48" s="121" t="s">
        <v>28</v>
      </c>
      <c r="R48" s="121" t="s">
        <v>213</v>
      </c>
      <c r="S48" s="121" t="s">
        <v>306</v>
      </c>
      <c r="T48" s="184">
        <v>3750</v>
      </c>
      <c r="U48" s="184">
        <v>3750</v>
      </c>
      <c r="V48" s="184">
        <v>3750</v>
      </c>
      <c r="W48" s="184">
        <v>3750</v>
      </c>
      <c r="X48" s="185">
        <f t="shared" si="4"/>
        <v>15000</v>
      </c>
      <c r="Y48" s="122" t="s">
        <v>171</v>
      </c>
    </row>
    <row r="49" spans="1:25" ht="41.45" customHeight="1" x14ac:dyDescent="0.25">
      <c r="A49" s="289" t="s">
        <v>21</v>
      </c>
      <c r="B49" s="292" t="s">
        <v>93</v>
      </c>
      <c r="C49" s="292" t="s">
        <v>163</v>
      </c>
      <c r="D49" s="292" t="s">
        <v>23</v>
      </c>
      <c r="E49" s="292" t="s">
        <v>24</v>
      </c>
      <c r="F49" s="292" t="s">
        <v>25</v>
      </c>
      <c r="G49" s="272" t="s">
        <v>152</v>
      </c>
      <c r="H49" s="272" t="s">
        <v>244</v>
      </c>
      <c r="I49" s="99" t="s">
        <v>105</v>
      </c>
      <c r="J49" s="100">
        <v>44562</v>
      </c>
      <c r="K49" s="100">
        <v>44926</v>
      </c>
      <c r="L49" s="100" t="s">
        <v>26</v>
      </c>
      <c r="M49" s="100" t="s">
        <v>30</v>
      </c>
      <c r="N49" s="150" t="s">
        <v>434</v>
      </c>
      <c r="O49" s="101" t="s">
        <v>260</v>
      </c>
      <c r="P49" s="221">
        <v>20000</v>
      </c>
      <c r="Q49" s="102" t="s">
        <v>28</v>
      </c>
      <c r="R49" s="102" t="s">
        <v>213</v>
      </c>
      <c r="S49" s="102" t="s">
        <v>303</v>
      </c>
      <c r="T49" s="186">
        <v>5000</v>
      </c>
      <c r="U49" s="186">
        <v>5000</v>
      </c>
      <c r="V49" s="186">
        <v>5000</v>
      </c>
      <c r="W49" s="186">
        <v>5000</v>
      </c>
      <c r="X49" s="187">
        <f>SUM(T49:W49)</f>
        <v>20000</v>
      </c>
      <c r="Y49" s="103" t="s">
        <v>167</v>
      </c>
    </row>
    <row r="50" spans="1:25" ht="41.45" customHeight="1" x14ac:dyDescent="0.25">
      <c r="A50" s="290"/>
      <c r="B50" s="293"/>
      <c r="C50" s="293"/>
      <c r="D50" s="293"/>
      <c r="E50" s="293"/>
      <c r="F50" s="293"/>
      <c r="G50" s="273"/>
      <c r="H50" s="273"/>
      <c r="I50" s="30" t="s">
        <v>200</v>
      </c>
      <c r="J50" s="31">
        <v>44562</v>
      </c>
      <c r="K50" s="31">
        <v>44926</v>
      </c>
      <c r="L50" s="31" t="s">
        <v>26</v>
      </c>
      <c r="M50" s="31" t="s">
        <v>30</v>
      </c>
      <c r="N50" s="151" t="s">
        <v>434</v>
      </c>
      <c r="O50" s="10" t="s">
        <v>260</v>
      </c>
      <c r="P50" s="222">
        <v>1877.17</v>
      </c>
      <c r="Q50" s="32" t="s">
        <v>28</v>
      </c>
      <c r="R50" s="32" t="s">
        <v>213</v>
      </c>
      <c r="S50" s="32" t="s">
        <v>303</v>
      </c>
      <c r="T50" s="188">
        <v>469.29250000000002</v>
      </c>
      <c r="U50" s="188">
        <v>469.29250000000002</v>
      </c>
      <c r="V50" s="188">
        <v>469.29250000000002</v>
      </c>
      <c r="W50" s="188">
        <v>469.29250000000002</v>
      </c>
      <c r="X50" s="189">
        <f t="shared" ref="X50:X52" si="5">SUM(T50:W50)</f>
        <v>1877.17</v>
      </c>
      <c r="Y50" s="104" t="s">
        <v>201</v>
      </c>
    </row>
    <row r="51" spans="1:25" ht="41.45" customHeight="1" x14ac:dyDescent="0.25">
      <c r="A51" s="290"/>
      <c r="B51" s="293"/>
      <c r="C51" s="293"/>
      <c r="D51" s="293"/>
      <c r="E51" s="293"/>
      <c r="F51" s="293"/>
      <c r="G51" s="273"/>
      <c r="H51" s="273"/>
      <c r="I51" s="30" t="s">
        <v>227</v>
      </c>
      <c r="J51" s="31">
        <v>44562</v>
      </c>
      <c r="K51" s="31">
        <v>44926</v>
      </c>
      <c r="L51" s="31" t="s">
        <v>26</v>
      </c>
      <c r="M51" s="31" t="s">
        <v>27</v>
      </c>
      <c r="N51" s="151" t="s">
        <v>435</v>
      </c>
      <c r="O51" s="10" t="s">
        <v>301</v>
      </c>
      <c r="P51" s="222">
        <v>150000</v>
      </c>
      <c r="Q51" s="32" t="s">
        <v>28</v>
      </c>
      <c r="R51" s="32" t="s">
        <v>213</v>
      </c>
      <c r="S51" s="32" t="s">
        <v>303</v>
      </c>
      <c r="T51" s="188">
        <v>37500</v>
      </c>
      <c r="U51" s="188">
        <v>37500</v>
      </c>
      <c r="V51" s="188">
        <v>37500</v>
      </c>
      <c r="W51" s="188">
        <v>37500</v>
      </c>
      <c r="X51" s="189">
        <f t="shared" si="5"/>
        <v>150000</v>
      </c>
      <c r="Y51" s="104" t="s">
        <v>351</v>
      </c>
    </row>
    <row r="52" spans="1:25" ht="41.45" customHeight="1" thickBot="1" x14ac:dyDescent="0.3">
      <c r="A52" s="291"/>
      <c r="B52" s="294"/>
      <c r="C52" s="294"/>
      <c r="D52" s="294"/>
      <c r="E52" s="294"/>
      <c r="F52" s="294"/>
      <c r="G52" s="274"/>
      <c r="H52" s="274"/>
      <c r="I52" s="105" t="s">
        <v>106</v>
      </c>
      <c r="J52" s="106">
        <v>44562</v>
      </c>
      <c r="K52" s="106">
        <v>44926</v>
      </c>
      <c r="L52" s="106" t="s">
        <v>26</v>
      </c>
      <c r="M52" s="106" t="s">
        <v>27</v>
      </c>
      <c r="N52" s="152" t="s">
        <v>436</v>
      </c>
      <c r="O52" s="107" t="s">
        <v>302</v>
      </c>
      <c r="P52" s="223">
        <v>500000</v>
      </c>
      <c r="Q52" s="108" t="s">
        <v>28</v>
      </c>
      <c r="R52" s="108" t="s">
        <v>213</v>
      </c>
      <c r="S52" s="108" t="s">
        <v>303</v>
      </c>
      <c r="T52" s="190">
        <v>125000</v>
      </c>
      <c r="U52" s="190">
        <v>125000</v>
      </c>
      <c r="V52" s="190">
        <v>125000</v>
      </c>
      <c r="W52" s="190">
        <v>125000</v>
      </c>
      <c r="X52" s="191">
        <f t="shared" si="5"/>
        <v>500000</v>
      </c>
      <c r="Y52" s="109" t="s">
        <v>162</v>
      </c>
    </row>
    <row r="53" spans="1:25" ht="41.45" customHeight="1" x14ac:dyDescent="0.25">
      <c r="A53" s="296" t="s">
        <v>21</v>
      </c>
      <c r="B53" s="299" t="s">
        <v>93</v>
      </c>
      <c r="C53" s="299" t="s">
        <v>163</v>
      </c>
      <c r="D53" s="299" t="s">
        <v>23</v>
      </c>
      <c r="E53" s="299" t="s">
        <v>24</v>
      </c>
      <c r="F53" s="299" t="s">
        <v>25</v>
      </c>
      <c r="G53" s="265" t="s">
        <v>153</v>
      </c>
      <c r="H53" s="265" t="s">
        <v>245</v>
      </c>
      <c r="I53" s="88" t="s">
        <v>115</v>
      </c>
      <c r="J53" s="89">
        <v>44562</v>
      </c>
      <c r="K53" s="89">
        <v>44865</v>
      </c>
      <c r="L53" s="89" t="s">
        <v>26</v>
      </c>
      <c r="M53" s="89" t="s">
        <v>27</v>
      </c>
      <c r="N53" s="153" t="s">
        <v>437</v>
      </c>
      <c r="O53" s="90" t="s">
        <v>297</v>
      </c>
      <c r="P53" s="224">
        <v>50000</v>
      </c>
      <c r="Q53" s="91" t="s">
        <v>28</v>
      </c>
      <c r="R53" s="91" t="s">
        <v>213</v>
      </c>
      <c r="S53" s="91" t="s">
        <v>153</v>
      </c>
      <c r="T53" s="192">
        <v>12500</v>
      </c>
      <c r="U53" s="192">
        <v>12500</v>
      </c>
      <c r="V53" s="192">
        <v>12500</v>
      </c>
      <c r="W53" s="192">
        <v>12500</v>
      </c>
      <c r="X53" s="193">
        <f>SUM(T53:W53)</f>
        <v>50000</v>
      </c>
      <c r="Y53" s="92" t="s">
        <v>352</v>
      </c>
    </row>
    <row r="54" spans="1:25" ht="41.45" customHeight="1" x14ac:dyDescent="0.25">
      <c r="A54" s="297"/>
      <c r="B54" s="300"/>
      <c r="C54" s="300"/>
      <c r="D54" s="300"/>
      <c r="E54" s="300"/>
      <c r="F54" s="300"/>
      <c r="G54" s="266"/>
      <c r="H54" s="266"/>
      <c r="I54" s="33" t="s">
        <v>228</v>
      </c>
      <c r="J54" s="34">
        <v>44562</v>
      </c>
      <c r="K54" s="34">
        <v>44926</v>
      </c>
      <c r="L54" s="34" t="s">
        <v>26</v>
      </c>
      <c r="M54" s="34" t="s">
        <v>27</v>
      </c>
      <c r="N54" s="154" t="s">
        <v>438</v>
      </c>
      <c r="O54" s="11" t="s">
        <v>260</v>
      </c>
      <c r="P54" s="225">
        <v>10000</v>
      </c>
      <c r="Q54" s="35" t="s">
        <v>28</v>
      </c>
      <c r="R54" s="35" t="s">
        <v>213</v>
      </c>
      <c r="S54" s="35" t="s">
        <v>153</v>
      </c>
      <c r="T54" s="194">
        <v>0</v>
      </c>
      <c r="U54" s="194">
        <v>0</v>
      </c>
      <c r="V54" s="194">
        <v>10000</v>
      </c>
      <c r="W54" s="194">
        <v>0</v>
      </c>
      <c r="X54" s="195">
        <f t="shared" ref="X54:X57" si="6">SUM(T54:W54)</f>
        <v>10000</v>
      </c>
      <c r="Y54" s="93" t="s">
        <v>353</v>
      </c>
    </row>
    <row r="55" spans="1:25" ht="41.45" customHeight="1" x14ac:dyDescent="0.25">
      <c r="A55" s="297"/>
      <c r="B55" s="300"/>
      <c r="C55" s="300"/>
      <c r="D55" s="300"/>
      <c r="E55" s="300"/>
      <c r="F55" s="300"/>
      <c r="G55" s="266"/>
      <c r="H55" s="266"/>
      <c r="I55" s="33" t="s">
        <v>116</v>
      </c>
      <c r="J55" s="34">
        <v>44562</v>
      </c>
      <c r="K55" s="34">
        <v>44926</v>
      </c>
      <c r="L55" s="34" t="s">
        <v>26</v>
      </c>
      <c r="M55" s="34" t="s">
        <v>27</v>
      </c>
      <c r="N55" s="154" t="s">
        <v>439</v>
      </c>
      <c r="O55" s="11" t="s">
        <v>298</v>
      </c>
      <c r="P55" s="225">
        <v>12000</v>
      </c>
      <c r="Q55" s="35" t="s">
        <v>28</v>
      </c>
      <c r="R55" s="35" t="s">
        <v>213</v>
      </c>
      <c r="S55" s="35" t="s">
        <v>153</v>
      </c>
      <c r="T55" s="194">
        <v>0</v>
      </c>
      <c r="U55" s="194">
        <v>0</v>
      </c>
      <c r="V55" s="194">
        <v>6000</v>
      </c>
      <c r="W55" s="194">
        <v>6000</v>
      </c>
      <c r="X55" s="195">
        <f t="shared" si="6"/>
        <v>12000</v>
      </c>
      <c r="Y55" s="93" t="s">
        <v>166</v>
      </c>
    </row>
    <row r="56" spans="1:25" ht="43.15" customHeight="1" x14ac:dyDescent="0.25">
      <c r="A56" s="297"/>
      <c r="B56" s="300"/>
      <c r="C56" s="300"/>
      <c r="D56" s="300"/>
      <c r="E56" s="300"/>
      <c r="F56" s="300"/>
      <c r="G56" s="266"/>
      <c r="H56" s="266"/>
      <c r="I56" s="33" t="s">
        <v>117</v>
      </c>
      <c r="J56" s="34">
        <v>44562</v>
      </c>
      <c r="K56" s="34">
        <v>44926</v>
      </c>
      <c r="L56" s="34" t="s">
        <v>26</v>
      </c>
      <c r="M56" s="34" t="s">
        <v>30</v>
      </c>
      <c r="N56" s="154" t="s">
        <v>440</v>
      </c>
      <c r="O56" s="11" t="s">
        <v>299</v>
      </c>
      <c r="P56" s="225">
        <v>2500</v>
      </c>
      <c r="Q56" s="35" t="s">
        <v>28</v>
      </c>
      <c r="R56" s="35" t="s">
        <v>213</v>
      </c>
      <c r="S56" s="35" t="s">
        <v>153</v>
      </c>
      <c r="T56" s="194">
        <v>0</v>
      </c>
      <c r="U56" s="194">
        <v>2500</v>
      </c>
      <c r="V56" s="194">
        <v>0</v>
      </c>
      <c r="W56" s="194">
        <v>0</v>
      </c>
      <c r="X56" s="195">
        <f t="shared" si="6"/>
        <v>2500</v>
      </c>
      <c r="Y56" s="93" t="s">
        <v>352</v>
      </c>
    </row>
    <row r="57" spans="1:25" ht="43.15" customHeight="1" thickBot="1" x14ac:dyDescent="0.3">
      <c r="A57" s="298"/>
      <c r="B57" s="301"/>
      <c r="C57" s="301"/>
      <c r="D57" s="301"/>
      <c r="E57" s="301"/>
      <c r="F57" s="301"/>
      <c r="G57" s="267"/>
      <c r="H57" s="267"/>
      <c r="I57" s="94" t="s">
        <v>164</v>
      </c>
      <c r="J57" s="95">
        <v>44562</v>
      </c>
      <c r="K57" s="95">
        <v>44926</v>
      </c>
      <c r="L57" s="95" t="s">
        <v>26</v>
      </c>
      <c r="M57" s="95" t="s">
        <v>30</v>
      </c>
      <c r="N57" s="155" t="s">
        <v>441</v>
      </c>
      <c r="O57" s="96" t="s">
        <v>300</v>
      </c>
      <c r="P57" s="226">
        <v>5000</v>
      </c>
      <c r="Q57" s="97" t="s">
        <v>28</v>
      </c>
      <c r="R57" s="97" t="s">
        <v>213</v>
      </c>
      <c r="S57" s="97" t="s">
        <v>153</v>
      </c>
      <c r="T57" s="196">
        <v>0</v>
      </c>
      <c r="U57" s="196">
        <v>5000</v>
      </c>
      <c r="V57" s="196">
        <v>0</v>
      </c>
      <c r="W57" s="196">
        <v>0</v>
      </c>
      <c r="X57" s="197">
        <f t="shared" si="6"/>
        <v>5000</v>
      </c>
      <c r="Y57" s="98" t="s">
        <v>354</v>
      </c>
    </row>
    <row r="58" spans="1:25" ht="23.45" customHeight="1" x14ac:dyDescent="0.25">
      <c r="A58" s="314" t="s">
        <v>47</v>
      </c>
      <c r="B58" s="295" t="s">
        <v>48</v>
      </c>
      <c r="C58" s="295" t="s">
        <v>49</v>
      </c>
      <c r="D58" s="295" t="s">
        <v>90</v>
      </c>
      <c r="E58" s="295" t="s">
        <v>24</v>
      </c>
      <c r="F58" s="295" t="s">
        <v>25</v>
      </c>
      <c r="G58" s="252" t="s">
        <v>208</v>
      </c>
      <c r="H58" s="252" t="s">
        <v>190</v>
      </c>
      <c r="I58" s="76" t="s">
        <v>50</v>
      </c>
      <c r="J58" s="77">
        <v>44562</v>
      </c>
      <c r="K58" s="77">
        <v>44926</v>
      </c>
      <c r="L58" s="86" t="s">
        <v>26</v>
      </c>
      <c r="M58" s="86" t="s">
        <v>27</v>
      </c>
      <c r="N58" s="156" t="s">
        <v>442</v>
      </c>
      <c r="O58" s="87" t="s">
        <v>215</v>
      </c>
      <c r="P58" s="227">
        <v>30000</v>
      </c>
      <c r="Q58" s="78" t="s">
        <v>28</v>
      </c>
      <c r="R58" s="78" t="s">
        <v>213</v>
      </c>
      <c r="S58" s="78" t="s">
        <v>281</v>
      </c>
      <c r="T58" s="198">
        <v>7500</v>
      </c>
      <c r="U58" s="198">
        <v>7500</v>
      </c>
      <c r="V58" s="198">
        <v>7500</v>
      </c>
      <c r="W58" s="198">
        <v>7500</v>
      </c>
      <c r="X58" s="199">
        <f>SUM(T58:W58)</f>
        <v>30000</v>
      </c>
      <c r="Y58" s="79" t="s">
        <v>355</v>
      </c>
    </row>
    <row r="59" spans="1:25" x14ac:dyDescent="0.25">
      <c r="A59" s="248"/>
      <c r="B59" s="246"/>
      <c r="C59" s="246"/>
      <c r="D59" s="246"/>
      <c r="E59" s="246"/>
      <c r="F59" s="246"/>
      <c r="G59" s="250"/>
      <c r="H59" s="250"/>
      <c r="I59" s="36" t="s">
        <v>51</v>
      </c>
      <c r="J59" s="37">
        <v>44562</v>
      </c>
      <c r="K59" s="37">
        <v>44926</v>
      </c>
      <c r="L59" s="38" t="s">
        <v>26</v>
      </c>
      <c r="M59" s="38" t="s">
        <v>27</v>
      </c>
      <c r="N59" s="157" t="s">
        <v>443</v>
      </c>
      <c r="O59" s="12" t="s">
        <v>214</v>
      </c>
      <c r="P59" s="228">
        <v>1200</v>
      </c>
      <c r="Q59" s="39" t="s">
        <v>28</v>
      </c>
      <c r="R59" s="39" t="s">
        <v>213</v>
      </c>
      <c r="S59" s="39" t="s">
        <v>281</v>
      </c>
      <c r="T59" s="200">
        <v>300</v>
      </c>
      <c r="U59" s="200">
        <v>300</v>
      </c>
      <c r="V59" s="200">
        <v>300</v>
      </c>
      <c r="W59" s="200">
        <v>300</v>
      </c>
      <c r="X59" s="201">
        <f t="shared" ref="X59:X106" si="7">SUM(T59:W59)</f>
        <v>1200</v>
      </c>
      <c r="Y59" s="80" t="s">
        <v>356</v>
      </c>
    </row>
    <row r="60" spans="1:25" x14ac:dyDescent="0.25">
      <c r="A60" s="248"/>
      <c r="B60" s="246"/>
      <c r="C60" s="246"/>
      <c r="D60" s="246"/>
      <c r="E60" s="246"/>
      <c r="F60" s="246"/>
      <c r="G60" s="250"/>
      <c r="H60" s="250"/>
      <c r="I60" s="36" t="s">
        <v>52</v>
      </c>
      <c r="J60" s="37">
        <v>44562</v>
      </c>
      <c r="K60" s="37">
        <v>44926</v>
      </c>
      <c r="L60" s="38" t="s">
        <v>26</v>
      </c>
      <c r="M60" s="38" t="s">
        <v>27</v>
      </c>
      <c r="N60" s="157" t="s">
        <v>444</v>
      </c>
      <c r="O60" s="13" t="s">
        <v>216</v>
      </c>
      <c r="P60" s="228">
        <v>2400</v>
      </c>
      <c r="Q60" s="39" t="s">
        <v>28</v>
      </c>
      <c r="R60" s="39" t="s">
        <v>213</v>
      </c>
      <c r="S60" s="39" t="s">
        <v>281</v>
      </c>
      <c r="T60" s="200">
        <v>600</v>
      </c>
      <c r="U60" s="200">
        <v>600</v>
      </c>
      <c r="V60" s="200">
        <v>600</v>
      </c>
      <c r="W60" s="200">
        <v>600</v>
      </c>
      <c r="X60" s="201">
        <f t="shared" si="7"/>
        <v>2400</v>
      </c>
      <c r="Y60" s="80" t="s">
        <v>357</v>
      </c>
    </row>
    <row r="61" spans="1:25" ht="24" customHeight="1" x14ac:dyDescent="0.25">
      <c r="A61" s="248"/>
      <c r="B61" s="246"/>
      <c r="C61" s="246"/>
      <c r="D61" s="246"/>
      <c r="E61" s="246"/>
      <c r="F61" s="246"/>
      <c r="G61" s="250"/>
      <c r="H61" s="250"/>
      <c r="I61" s="36" t="s">
        <v>53</v>
      </c>
      <c r="J61" s="37">
        <v>44562</v>
      </c>
      <c r="K61" s="37">
        <v>44926</v>
      </c>
      <c r="L61" s="38" t="s">
        <v>26</v>
      </c>
      <c r="M61" s="38" t="s">
        <v>27</v>
      </c>
      <c r="N61" s="157" t="s">
        <v>445</v>
      </c>
      <c r="O61" s="13" t="s">
        <v>247</v>
      </c>
      <c r="P61" s="228">
        <v>300</v>
      </c>
      <c r="Q61" s="39" t="s">
        <v>28</v>
      </c>
      <c r="R61" s="39" t="s">
        <v>213</v>
      </c>
      <c r="S61" s="39" t="s">
        <v>281</v>
      </c>
      <c r="T61" s="200">
        <v>75</v>
      </c>
      <c r="U61" s="200">
        <v>75</v>
      </c>
      <c r="V61" s="200">
        <v>75</v>
      </c>
      <c r="W61" s="200">
        <v>75</v>
      </c>
      <c r="X61" s="201">
        <f t="shared" si="7"/>
        <v>300</v>
      </c>
      <c r="Y61" s="80" t="s">
        <v>358</v>
      </c>
    </row>
    <row r="62" spans="1:25" ht="25.5" x14ac:dyDescent="0.25">
      <c r="A62" s="248"/>
      <c r="B62" s="246"/>
      <c r="C62" s="246"/>
      <c r="D62" s="246"/>
      <c r="E62" s="246"/>
      <c r="F62" s="246"/>
      <c r="G62" s="250"/>
      <c r="H62" s="250"/>
      <c r="I62" s="36" t="s">
        <v>54</v>
      </c>
      <c r="J62" s="37">
        <v>44562</v>
      </c>
      <c r="K62" s="37">
        <v>44926</v>
      </c>
      <c r="L62" s="37" t="s">
        <v>26</v>
      </c>
      <c r="M62" s="37" t="s">
        <v>27</v>
      </c>
      <c r="N62" s="37" t="s">
        <v>446</v>
      </c>
      <c r="O62" s="235" t="s">
        <v>248</v>
      </c>
      <c r="P62" s="228">
        <v>200</v>
      </c>
      <c r="Q62" s="39" t="s">
        <v>28</v>
      </c>
      <c r="R62" s="39" t="s">
        <v>213</v>
      </c>
      <c r="S62" s="39" t="s">
        <v>281</v>
      </c>
      <c r="T62" s="200">
        <v>50</v>
      </c>
      <c r="U62" s="200">
        <v>50</v>
      </c>
      <c r="V62" s="200">
        <v>50</v>
      </c>
      <c r="W62" s="200">
        <v>50</v>
      </c>
      <c r="X62" s="201">
        <f t="shared" si="7"/>
        <v>200</v>
      </c>
      <c r="Y62" s="80" t="s">
        <v>172</v>
      </c>
    </row>
    <row r="63" spans="1:25" ht="25.5" x14ac:dyDescent="0.25">
      <c r="A63" s="248"/>
      <c r="B63" s="246"/>
      <c r="C63" s="246"/>
      <c r="D63" s="246"/>
      <c r="E63" s="246"/>
      <c r="F63" s="246"/>
      <c r="G63" s="250"/>
      <c r="H63" s="250"/>
      <c r="I63" s="36" t="s">
        <v>229</v>
      </c>
      <c r="J63" s="37">
        <v>44562</v>
      </c>
      <c r="K63" s="37">
        <v>44926</v>
      </c>
      <c r="L63" s="38" t="s">
        <v>26</v>
      </c>
      <c r="M63" s="38" t="s">
        <v>27</v>
      </c>
      <c r="N63" s="157" t="s">
        <v>447</v>
      </c>
      <c r="O63" s="13" t="s">
        <v>249</v>
      </c>
      <c r="P63" s="228">
        <v>400</v>
      </c>
      <c r="Q63" s="39" t="s">
        <v>28</v>
      </c>
      <c r="R63" s="39" t="s">
        <v>213</v>
      </c>
      <c r="S63" s="39" t="s">
        <v>281</v>
      </c>
      <c r="T63" s="202">
        <v>0</v>
      </c>
      <c r="U63" s="200">
        <v>0</v>
      </c>
      <c r="V63" s="200">
        <v>400</v>
      </c>
      <c r="W63" s="200"/>
      <c r="X63" s="201">
        <f t="shared" si="7"/>
        <v>400</v>
      </c>
      <c r="Y63" s="80" t="s">
        <v>359</v>
      </c>
    </row>
    <row r="64" spans="1:25" ht="27" customHeight="1" x14ac:dyDescent="0.25">
      <c r="A64" s="248"/>
      <c r="B64" s="246"/>
      <c r="C64" s="246"/>
      <c r="D64" s="246"/>
      <c r="E64" s="246"/>
      <c r="F64" s="246"/>
      <c r="G64" s="250"/>
      <c r="H64" s="250"/>
      <c r="I64" s="36" t="s">
        <v>55</v>
      </c>
      <c r="J64" s="37">
        <v>44562</v>
      </c>
      <c r="K64" s="37">
        <v>44926</v>
      </c>
      <c r="L64" s="38" t="s">
        <v>26</v>
      </c>
      <c r="M64" s="38" t="s">
        <v>27</v>
      </c>
      <c r="N64" s="157" t="s">
        <v>448</v>
      </c>
      <c r="O64" s="13" t="s">
        <v>250</v>
      </c>
      <c r="P64" s="228">
        <v>142000</v>
      </c>
      <c r="Q64" s="39" t="s">
        <v>28</v>
      </c>
      <c r="R64" s="39" t="s">
        <v>213</v>
      </c>
      <c r="S64" s="39" t="s">
        <v>281</v>
      </c>
      <c r="T64" s="200">
        <v>35500</v>
      </c>
      <c r="U64" s="200">
        <v>35500</v>
      </c>
      <c r="V64" s="200">
        <v>35500</v>
      </c>
      <c r="W64" s="200">
        <v>35500</v>
      </c>
      <c r="X64" s="201">
        <f t="shared" si="7"/>
        <v>142000</v>
      </c>
      <c r="Y64" s="80" t="s">
        <v>360</v>
      </c>
    </row>
    <row r="65" spans="1:25" ht="75.599999999999994" customHeight="1" x14ac:dyDescent="0.25">
      <c r="A65" s="248"/>
      <c r="B65" s="246"/>
      <c r="C65" s="246"/>
      <c r="D65" s="246"/>
      <c r="E65" s="246"/>
      <c r="F65" s="246"/>
      <c r="G65" s="250"/>
      <c r="H65" s="250"/>
      <c r="I65" s="36" t="s">
        <v>56</v>
      </c>
      <c r="J65" s="37">
        <v>44562</v>
      </c>
      <c r="K65" s="37">
        <v>44926</v>
      </c>
      <c r="L65" s="38" t="s">
        <v>26</v>
      </c>
      <c r="M65" s="38" t="s">
        <v>27</v>
      </c>
      <c r="N65" s="157" t="s">
        <v>449</v>
      </c>
      <c r="O65" s="13" t="s">
        <v>271</v>
      </c>
      <c r="P65" s="228">
        <v>43000</v>
      </c>
      <c r="Q65" s="39" t="s">
        <v>28</v>
      </c>
      <c r="R65" s="39" t="s">
        <v>213</v>
      </c>
      <c r="S65" s="39" t="s">
        <v>281</v>
      </c>
      <c r="T65" s="200">
        <v>10750</v>
      </c>
      <c r="U65" s="200">
        <v>10750</v>
      </c>
      <c r="V65" s="200">
        <v>10750</v>
      </c>
      <c r="W65" s="200">
        <v>10750</v>
      </c>
      <c r="X65" s="201">
        <f t="shared" si="7"/>
        <v>43000</v>
      </c>
      <c r="Y65" s="80" t="s">
        <v>361</v>
      </c>
    </row>
    <row r="66" spans="1:25" ht="79.150000000000006" customHeight="1" x14ac:dyDescent="0.25">
      <c r="A66" s="248"/>
      <c r="B66" s="246"/>
      <c r="C66" s="246"/>
      <c r="D66" s="246"/>
      <c r="E66" s="246"/>
      <c r="F66" s="246"/>
      <c r="G66" s="250"/>
      <c r="H66" s="250"/>
      <c r="I66" s="36" t="s">
        <v>57</v>
      </c>
      <c r="J66" s="37">
        <v>44562</v>
      </c>
      <c r="K66" s="37">
        <v>44926</v>
      </c>
      <c r="L66" s="38" t="s">
        <v>26</v>
      </c>
      <c r="M66" s="38" t="s">
        <v>27</v>
      </c>
      <c r="N66" s="157" t="s">
        <v>449</v>
      </c>
      <c r="O66" s="13" t="s">
        <v>271</v>
      </c>
      <c r="P66" s="228">
        <v>4000</v>
      </c>
      <c r="Q66" s="39" t="s">
        <v>28</v>
      </c>
      <c r="R66" s="39" t="s">
        <v>213</v>
      </c>
      <c r="S66" s="39" t="s">
        <v>281</v>
      </c>
      <c r="T66" s="202"/>
      <c r="U66" s="200">
        <v>2000</v>
      </c>
      <c r="V66" s="200"/>
      <c r="W66" s="202">
        <v>2000</v>
      </c>
      <c r="X66" s="201">
        <f t="shared" si="7"/>
        <v>4000</v>
      </c>
      <c r="Y66" s="80" t="s">
        <v>173</v>
      </c>
    </row>
    <row r="67" spans="1:25" ht="40.5" customHeight="1" x14ac:dyDescent="0.25">
      <c r="A67" s="248"/>
      <c r="B67" s="246"/>
      <c r="C67" s="246"/>
      <c r="D67" s="246"/>
      <c r="E67" s="246"/>
      <c r="F67" s="246"/>
      <c r="G67" s="250"/>
      <c r="H67" s="250"/>
      <c r="I67" s="36" t="s">
        <v>58</v>
      </c>
      <c r="J67" s="37">
        <v>44562</v>
      </c>
      <c r="K67" s="37">
        <v>44926</v>
      </c>
      <c r="L67" s="38" t="s">
        <v>26</v>
      </c>
      <c r="M67" s="38" t="s">
        <v>27</v>
      </c>
      <c r="N67" s="157" t="s">
        <v>450</v>
      </c>
      <c r="O67" s="13" t="s">
        <v>272</v>
      </c>
      <c r="P67" s="228">
        <v>50</v>
      </c>
      <c r="Q67" s="39" t="s">
        <v>28</v>
      </c>
      <c r="R67" s="39" t="s">
        <v>213</v>
      </c>
      <c r="S67" s="39" t="s">
        <v>281</v>
      </c>
      <c r="T67" s="200"/>
      <c r="U67" s="200">
        <v>50</v>
      </c>
      <c r="V67" s="200"/>
      <c r="W67" s="202"/>
      <c r="X67" s="201">
        <f t="shared" si="7"/>
        <v>50</v>
      </c>
      <c r="Y67" s="80" t="s">
        <v>362</v>
      </c>
    </row>
    <row r="68" spans="1:25" ht="19.899999999999999" customHeight="1" x14ac:dyDescent="0.25">
      <c r="A68" s="248"/>
      <c r="B68" s="246"/>
      <c r="C68" s="246"/>
      <c r="D68" s="246"/>
      <c r="E68" s="246"/>
      <c r="F68" s="246"/>
      <c r="G68" s="250"/>
      <c r="H68" s="250"/>
      <c r="I68" s="36" t="s">
        <v>59</v>
      </c>
      <c r="J68" s="37">
        <v>44562</v>
      </c>
      <c r="K68" s="37">
        <v>44926</v>
      </c>
      <c r="L68" s="38" t="s">
        <v>26</v>
      </c>
      <c r="M68" s="38" t="s">
        <v>27</v>
      </c>
      <c r="N68" s="157" t="s">
        <v>451</v>
      </c>
      <c r="O68" s="13" t="s">
        <v>251</v>
      </c>
      <c r="P68" s="228">
        <v>1200</v>
      </c>
      <c r="Q68" s="39" t="s">
        <v>28</v>
      </c>
      <c r="R68" s="39" t="s">
        <v>213</v>
      </c>
      <c r="S68" s="39" t="s">
        <v>281</v>
      </c>
      <c r="T68" s="200">
        <v>300</v>
      </c>
      <c r="U68" s="200">
        <v>300</v>
      </c>
      <c r="V68" s="200">
        <v>300</v>
      </c>
      <c r="W68" s="200">
        <v>300</v>
      </c>
      <c r="X68" s="201">
        <f t="shared" si="7"/>
        <v>1200</v>
      </c>
      <c r="Y68" s="80" t="s">
        <v>147</v>
      </c>
    </row>
    <row r="69" spans="1:25" ht="27.6" customHeight="1" x14ac:dyDescent="0.25">
      <c r="A69" s="248"/>
      <c r="B69" s="246"/>
      <c r="C69" s="246"/>
      <c r="D69" s="246"/>
      <c r="E69" s="246"/>
      <c r="F69" s="246"/>
      <c r="G69" s="250"/>
      <c r="H69" s="250"/>
      <c r="I69" s="36" t="s">
        <v>60</v>
      </c>
      <c r="J69" s="37">
        <v>44562</v>
      </c>
      <c r="K69" s="37">
        <v>44926</v>
      </c>
      <c r="L69" s="38" t="s">
        <v>26</v>
      </c>
      <c r="M69" s="38" t="s">
        <v>27</v>
      </c>
      <c r="N69" s="157" t="s">
        <v>452</v>
      </c>
      <c r="O69" s="13" t="s">
        <v>60</v>
      </c>
      <c r="P69" s="228">
        <v>1500</v>
      </c>
      <c r="Q69" s="39" t="s">
        <v>28</v>
      </c>
      <c r="R69" s="39" t="s">
        <v>213</v>
      </c>
      <c r="S69" s="39" t="s">
        <v>281</v>
      </c>
      <c r="T69" s="200">
        <v>375</v>
      </c>
      <c r="U69" s="200">
        <v>375</v>
      </c>
      <c r="V69" s="200">
        <v>375</v>
      </c>
      <c r="W69" s="200">
        <v>375</v>
      </c>
      <c r="X69" s="201">
        <f t="shared" si="7"/>
        <v>1500</v>
      </c>
      <c r="Y69" s="80" t="s">
        <v>174</v>
      </c>
    </row>
    <row r="70" spans="1:25" ht="28.15" customHeight="1" x14ac:dyDescent="0.25">
      <c r="A70" s="248"/>
      <c r="B70" s="246"/>
      <c r="C70" s="246"/>
      <c r="D70" s="246"/>
      <c r="E70" s="246"/>
      <c r="F70" s="246"/>
      <c r="G70" s="250"/>
      <c r="H70" s="250"/>
      <c r="I70" s="36" t="s">
        <v>61</v>
      </c>
      <c r="J70" s="37">
        <v>44562</v>
      </c>
      <c r="K70" s="37">
        <v>44926</v>
      </c>
      <c r="L70" s="38" t="s">
        <v>26</v>
      </c>
      <c r="M70" s="38" t="s">
        <v>27</v>
      </c>
      <c r="N70" s="157" t="s">
        <v>453</v>
      </c>
      <c r="O70" s="13" t="s">
        <v>252</v>
      </c>
      <c r="P70" s="228">
        <v>5000</v>
      </c>
      <c r="Q70" s="39" t="s">
        <v>28</v>
      </c>
      <c r="R70" s="39" t="s">
        <v>213</v>
      </c>
      <c r="S70" s="39" t="s">
        <v>281</v>
      </c>
      <c r="T70" s="200">
        <v>1250</v>
      </c>
      <c r="U70" s="200">
        <v>1250</v>
      </c>
      <c r="V70" s="200">
        <v>1250</v>
      </c>
      <c r="W70" s="200">
        <v>1250</v>
      </c>
      <c r="X70" s="201">
        <f t="shared" si="7"/>
        <v>5000</v>
      </c>
      <c r="Y70" s="80" t="s">
        <v>363</v>
      </c>
    </row>
    <row r="71" spans="1:25" ht="25.5" x14ac:dyDescent="0.25">
      <c r="A71" s="248"/>
      <c r="B71" s="246"/>
      <c r="C71" s="246"/>
      <c r="D71" s="246"/>
      <c r="E71" s="246"/>
      <c r="F71" s="246"/>
      <c r="G71" s="250"/>
      <c r="H71" s="250"/>
      <c r="I71" s="36" t="s">
        <v>62</v>
      </c>
      <c r="J71" s="37">
        <v>44562</v>
      </c>
      <c r="K71" s="37">
        <v>44926</v>
      </c>
      <c r="L71" s="38" t="s">
        <v>26</v>
      </c>
      <c r="M71" s="38" t="s">
        <v>27</v>
      </c>
      <c r="N71" s="157" t="s">
        <v>454</v>
      </c>
      <c r="O71" s="13" t="s">
        <v>273</v>
      </c>
      <c r="P71" s="228">
        <v>10000</v>
      </c>
      <c r="Q71" s="39" t="s">
        <v>28</v>
      </c>
      <c r="R71" s="39" t="s">
        <v>213</v>
      </c>
      <c r="S71" s="39" t="s">
        <v>281</v>
      </c>
      <c r="T71" s="200">
        <v>2500</v>
      </c>
      <c r="U71" s="200">
        <v>2500</v>
      </c>
      <c r="V71" s="200">
        <v>2500</v>
      </c>
      <c r="W71" s="200">
        <v>2500</v>
      </c>
      <c r="X71" s="201">
        <f t="shared" si="7"/>
        <v>10000</v>
      </c>
      <c r="Y71" s="80" t="s">
        <v>364</v>
      </c>
    </row>
    <row r="72" spans="1:25" ht="25.5" x14ac:dyDescent="0.25">
      <c r="A72" s="248"/>
      <c r="B72" s="246"/>
      <c r="C72" s="246"/>
      <c r="D72" s="246"/>
      <c r="E72" s="246"/>
      <c r="F72" s="246"/>
      <c r="G72" s="250"/>
      <c r="H72" s="250"/>
      <c r="I72" s="36" t="s">
        <v>230</v>
      </c>
      <c r="J72" s="37">
        <v>44562</v>
      </c>
      <c r="K72" s="37">
        <v>44926</v>
      </c>
      <c r="L72" s="38" t="s">
        <v>26</v>
      </c>
      <c r="M72" s="38" t="s">
        <v>27</v>
      </c>
      <c r="N72" s="157" t="s">
        <v>455</v>
      </c>
      <c r="O72" s="13" t="s">
        <v>253</v>
      </c>
      <c r="P72" s="228">
        <v>18000</v>
      </c>
      <c r="Q72" s="39" t="s">
        <v>28</v>
      </c>
      <c r="R72" s="39" t="s">
        <v>213</v>
      </c>
      <c r="S72" s="39" t="s">
        <v>281</v>
      </c>
      <c r="T72" s="200">
        <v>4500</v>
      </c>
      <c r="U72" s="200">
        <v>4500</v>
      </c>
      <c r="V72" s="200">
        <v>4500</v>
      </c>
      <c r="W72" s="200">
        <v>4500</v>
      </c>
      <c r="X72" s="201">
        <f t="shared" si="7"/>
        <v>18000</v>
      </c>
      <c r="Y72" s="80" t="s">
        <v>365</v>
      </c>
    </row>
    <row r="73" spans="1:25" ht="27.6" customHeight="1" x14ac:dyDescent="0.25">
      <c r="A73" s="248"/>
      <c r="B73" s="246"/>
      <c r="C73" s="246"/>
      <c r="D73" s="246"/>
      <c r="E73" s="246"/>
      <c r="F73" s="246"/>
      <c r="G73" s="250"/>
      <c r="H73" s="250"/>
      <c r="I73" s="36" t="s">
        <v>231</v>
      </c>
      <c r="J73" s="37">
        <v>44562</v>
      </c>
      <c r="K73" s="37">
        <v>44926</v>
      </c>
      <c r="L73" s="40" t="s">
        <v>26</v>
      </c>
      <c r="M73" s="40" t="s">
        <v>27</v>
      </c>
      <c r="N73" s="157" t="s">
        <v>456</v>
      </c>
      <c r="O73" s="13" t="s">
        <v>254</v>
      </c>
      <c r="P73" s="228">
        <v>1000</v>
      </c>
      <c r="Q73" s="39" t="s">
        <v>28</v>
      </c>
      <c r="R73" s="39" t="s">
        <v>213</v>
      </c>
      <c r="S73" s="39" t="s">
        <v>281</v>
      </c>
      <c r="T73" s="200"/>
      <c r="U73" s="200">
        <v>1000</v>
      </c>
      <c r="V73" s="200"/>
      <c r="W73" s="200"/>
      <c r="X73" s="201">
        <f t="shared" si="7"/>
        <v>1000</v>
      </c>
      <c r="Y73" s="80" t="s">
        <v>366</v>
      </c>
    </row>
    <row r="74" spans="1:25" ht="42.6" customHeight="1" x14ac:dyDescent="0.25">
      <c r="A74" s="248"/>
      <c r="B74" s="246"/>
      <c r="C74" s="246"/>
      <c r="D74" s="246"/>
      <c r="E74" s="246"/>
      <c r="F74" s="246"/>
      <c r="G74" s="250"/>
      <c r="H74" s="250"/>
      <c r="I74" s="36" t="s">
        <v>232</v>
      </c>
      <c r="J74" s="37">
        <v>44562</v>
      </c>
      <c r="K74" s="37">
        <v>44926</v>
      </c>
      <c r="L74" s="40" t="s">
        <v>26</v>
      </c>
      <c r="M74" s="40" t="s">
        <v>27</v>
      </c>
      <c r="N74" s="157" t="s">
        <v>457</v>
      </c>
      <c r="O74" s="13" t="s">
        <v>255</v>
      </c>
      <c r="P74" s="228">
        <v>17000</v>
      </c>
      <c r="Q74" s="39" t="s">
        <v>28</v>
      </c>
      <c r="R74" s="39" t="s">
        <v>213</v>
      </c>
      <c r="S74" s="39" t="s">
        <v>281</v>
      </c>
      <c r="T74" s="200"/>
      <c r="U74" s="200">
        <v>5666.66</v>
      </c>
      <c r="V74" s="200">
        <v>5666.67</v>
      </c>
      <c r="W74" s="200">
        <v>5666.67</v>
      </c>
      <c r="X74" s="201">
        <f t="shared" si="7"/>
        <v>17000</v>
      </c>
      <c r="Y74" s="80" t="s">
        <v>367</v>
      </c>
    </row>
    <row r="75" spans="1:25" ht="44.45" customHeight="1" x14ac:dyDescent="0.25">
      <c r="A75" s="248"/>
      <c r="B75" s="246"/>
      <c r="C75" s="246"/>
      <c r="D75" s="246"/>
      <c r="E75" s="246"/>
      <c r="F75" s="246"/>
      <c r="G75" s="250"/>
      <c r="H75" s="250"/>
      <c r="I75" s="36" t="s">
        <v>63</v>
      </c>
      <c r="J75" s="37">
        <v>44562</v>
      </c>
      <c r="K75" s="37">
        <v>44926</v>
      </c>
      <c r="L75" s="40" t="s">
        <v>26</v>
      </c>
      <c r="M75" s="40" t="s">
        <v>27</v>
      </c>
      <c r="N75" s="157" t="s">
        <v>458</v>
      </c>
      <c r="O75" s="13" t="s">
        <v>256</v>
      </c>
      <c r="P75" s="228">
        <v>31000</v>
      </c>
      <c r="Q75" s="39" t="s">
        <v>28</v>
      </c>
      <c r="R75" s="39" t="s">
        <v>213</v>
      </c>
      <c r="S75" s="39" t="s">
        <v>281</v>
      </c>
      <c r="T75" s="200">
        <v>7750</v>
      </c>
      <c r="U75" s="200">
        <v>7750</v>
      </c>
      <c r="V75" s="200">
        <v>7750</v>
      </c>
      <c r="W75" s="200">
        <v>7750</v>
      </c>
      <c r="X75" s="201">
        <f t="shared" si="7"/>
        <v>31000</v>
      </c>
      <c r="Y75" s="80" t="s">
        <v>175</v>
      </c>
    </row>
    <row r="76" spans="1:25" ht="41.45" customHeight="1" x14ac:dyDescent="0.25">
      <c r="A76" s="248"/>
      <c r="B76" s="246"/>
      <c r="C76" s="246"/>
      <c r="D76" s="246"/>
      <c r="E76" s="246"/>
      <c r="F76" s="246"/>
      <c r="G76" s="250"/>
      <c r="H76" s="250"/>
      <c r="I76" s="36" t="s">
        <v>64</v>
      </c>
      <c r="J76" s="37">
        <v>44562</v>
      </c>
      <c r="K76" s="37">
        <v>44926</v>
      </c>
      <c r="L76" s="40" t="s">
        <v>26</v>
      </c>
      <c r="M76" s="40" t="s">
        <v>27</v>
      </c>
      <c r="N76" s="157" t="s">
        <v>459</v>
      </c>
      <c r="O76" s="13" t="s">
        <v>274</v>
      </c>
      <c r="P76" s="228">
        <v>7800</v>
      </c>
      <c r="Q76" s="39" t="s">
        <v>28</v>
      </c>
      <c r="R76" s="39" t="s">
        <v>213</v>
      </c>
      <c r="S76" s="39" t="s">
        <v>281</v>
      </c>
      <c r="T76" s="200">
        <v>3900</v>
      </c>
      <c r="U76" s="200">
        <v>3900</v>
      </c>
      <c r="V76" s="200"/>
      <c r="W76" s="200"/>
      <c r="X76" s="201">
        <f t="shared" si="7"/>
        <v>7800</v>
      </c>
      <c r="Y76" s="80" t="s">
        <v>368</v>
      </c>
    </row>
    <row r="77" spans="1:25" ht="42" customHeight="1" x14ac:dyDescent="0.25">
      <c r="A77" s="248"/>
      <c r="B77" s="246"/>
      <c r="C77" s="246"/>
      <c r="D77" s="246"/>
      <c r="E77" s="246"/>
      <c r="F77" s="246"/>
      <c r="G77" s="250"/>
      <c r="H77" s="250"/>
      <c r="I77" s="36" t="s">
        <v>65</v>
      </c>
      <c r="J77" s="37">
        <v>44562</v>
      </c>
      <c r="K77" s="37">
        <v>44926</v>
      </c>
      <c r="L77" s="40" t="s">
        <v>26</v>
      </c>
      <c r="M77" s="40" t="s">
        <v>27</v>
      </c>
      <c r="N77" s="157" t="s">
        <v>460</v>
      </c>
      <c r="O77" s="13" t="s">
        <v>275</v>
      </c>
      <c r="P77" s="228">
        <v>10000</v>
      </c>
      <c r="Q77" s="39" t="s">
        <v>28</v>
      </c>
      <c r="R77" s="39" t="s">
        <v>213</v>
      </c>
      <c r="S77" s="39" t="s">
        <v>281</v>
      </c>
      <c r="T77" s="200">
        <v>5000</v>
      </c>
      <c r="U77" s="200">
        <v>5000</v>
      </c>
      <c r="V77" s="200"/>
      <c r="W77" s="200"/>
      <c r="X77" s="201">
        <f t="shared" si="7"/>
        <v>10000</v>
      </c>
      <c r="Y77" s="80" t="s">
        <v>176</v>
      </c>
    </row>
    <row r="78" spans="1:25" ht="20.45" customHeight="1" x14ac:dyDescent="0.25">
      <c r="A78" s="248"/>
      <c r="B78" s="246"/>
      <c r="C78" s="246"/>
      <c r="D78" s="246"/>
      <c r="E78" s="246"/>
      <c r="F78" s="246"/>
      <c r="G78" s="250"/>
      <c r="H78" s="250"/>
      <c r="I78" s="36" t="s">
        <v>66</v>
      </c>
      <c r="J78" s="37">
        <v>44562</v>
      </c>
      <c r="K78" s="37">
        <v>44926</v>
      </c>
      <c r="L78" s="40" t="s">
        <v>26</v>
      </c>
      <c r="M78" s="40" t="s">
        <v>27</v>
      </c>
      <c r="N78" s="157" t="s">
        <v>461</v>
      </c>
      <c r="O78" s="13" t="s">
        <v>257</v>
      </c>
      <c r="P78" s="228">
        <v>15000</v>
      </c>
      <c r="Q78" s="39" t="s">
        <v>28</v>
      </c>
      <c r="R78" s="39" t="s">
        <v>213</v>
      </c>
      <c r="S78" s="39" t="s">
        <v>281</v>
      </c>
      <c r="T78" s="202">
        <v>15000</v>
      </c>
      <c r="U78" s="200"/>
      <c r="V78" s="200"/>
      <c r="W78" s="200"/>
      <c r="X78" s="201">
        <f t="shared" si="7"/>
        <v>15000</v>
      </c>
      <c r="Y78" s="80" t="s">
        <v>177</v>
      </c>
    </row>
    <row r="79" spans="1:25" ht="24" customHeight="1" x14ac:dyDescent="0.25">
      <c r="A79" s="248"/>
      <c r="B79" s="246"/>
      <c r="C79" s="246"/>
      <c r="D79" s="246"/>
      <c r="E79" s="246"/>
      <c r="F79" s="246"/>
      <c r="G79" s="250"/>
      <c r="H79" s="250"/>
      <c r="I79" s="36" t="s">
        <v>67</v>
      </c>
      <c r="J79" s="37">
        <v>44562</v>
      </c>
      <c r="K79" s="37">
        <v>44926</v>
      </c>
      <c r="L79" s="40" t="s">
        <v>26</v>
      </c>
      <c r="M79" s="40" t="s">
        <v>27</v>
      </c>
      <c r="N79" s="157" t="s">
        <v>462</v>
      </c>
      <c r="O79" s="13" t="s">
        <v>258</v>
      </c>
      <c r="P79" s="228">
        <v>5000</v>
      </c>
      <c r="Q79" s="39" t="s">
        <v>28</v>
      </c>
      <c r="R79" s="39" t="s">
        <v>213</v>
      </c>
      <c r="S79" s="39" t="s">
        <v>281</v>
      </c>
      <c r="T79" s="200">
        <v>1250</v>
      </c>
      <c r="U79" s="200">
        <v>1250</v>
      </c>
      <c r="V79" s="200">
        <v>1250</v>
      </c>
      <c r="W79" s="200">
        <v>1250</v>
      </c>
      <c r="X79" s="201">
        <f t="shared" si="7"/>
        <v>5000</v>
      </c>
      <c r="Y79" s="80" t="s">
        <v>369</v>
      </c>
    </row>
    <row r="80" spans="1:25" ht="21" customHeight="1" x14ac:dyDescent="0.25">
      <c r="A80" s="248"/>
      <c r="B80" s="246"/>
      <c r="C80" s="246"/>
      <c r="D80" s="246"/>
      <c r="E80" s="246"/>
      <c r="F80" s="246"/>
      <c r="G80" s="250"/>
      <c r="H80" s="250"/>
      <c r="I80" s="36" t="s">
        <v>209</v>
      </c>
      <c r="J80" s="37">
        <v>44562</v>
      </c>
      <c r="K80" s="37">
        <v>44926</v>
      </c>
      <c r="L80" s="40" t="s">
        <v>26</v>
      </c>
      <c r="M80" s="40" t="s">
        <v>27</v>
      </c>
      <c r="N80" s="157" t="s">
        <v>463</v>
      </c>
      <c r="O80" s="13" t="s">
        <v>259</v>
      </c>
      <c r="P80" s="228">
        <v>15000</v>
      </c>
      <c r="Q80" s="39" t="s">
        <v>28</v>
      </c>
      <c r="R80" s="39" t="s">
        <v>213</v>
      </c>
      <c r="S80" s="39" t="s">
        <v>281</v>
      </c>
      <c r="T80" s="200">
        <v>3750</v>
      </c>
      <c r="U80" s="200">
        <v>3750</v>
      </c>
      <c r="V80" s="200">
        <v>3750</v>
      </c>
      <c r="W80" s="200">
        <v>3750</v>
      </c>
      <c r="X80" s="201">
        <f t="shared" si="7"/>
        <v>15000</v>
      </c>
      <c r="Y80" s="80" t="s">
        <v>370</v>
      </c>
    </row>
    <row r="81" spans="1:25" ht="25.5" x14ac:dyDescent="0.25">
      <c r="A81" s="248"/>
      <c r="B81" s="246"/>
      <c r="C81" s="246"/>
      <c r="D81" s="246"/>
      <c r="E81" s="246"/>
      <c r="F81" s="246"/>
      <c r="G81" s="250"/>
      <c r="H81" s="250"/>
      <c r="I81" s="36" t="s">
        <v>233</v>
      </c>
      <c r="J81" s="37">
        <v>44562</v>
      </c>
      <c r="K81" s="37">
        <v>44926</v>
      </c>
      <c r="L81" s="40" t="s">
        <v>26</v>
      </c>
      <c r="M81" s="40" t="s">
        <v>27</v>
      </c>
      <c r="N81" s="157" t="s">
        <v>464</v>
      </c>
      <c r="O81" s="13" t="s">
        <v>260</v>
      </c>
      <c r="P81" s="228">
        <v>1000</v>
      </c>
      <c r="Q81" s="39" t="s">
        <v>28</v>
      </c>
      <c r="R81" s="39" t="s">
        <v>213</v>
      </c>
      <c r="S81" s="39" t="s">
        <v>281</v>
      </c>
      <c r="T81" s="200"/>
      <c r="U81" s="200">
        <v>500</v>
      </c>
      <c r="V81" s="200">
        <v>500</v>
      </c>
      <c r="W81" s="200"/>
      <c r="X81" s="201">
        <f t="shared" si="7"/>
        <v>1000</v>
      </c>
      <c r="Y81" s="80" t="s">
        <v>371</v>
      </c>
    </row>
    <row r="82" spans="1:25" ht="19.149999999999999" customHeight="1" x14ac:dyDescent="0.25">
      <c r="A82" s="248"/>
      <c r="B82" s="246"/>
      <c r="C82" s="246"/>
      <c r="D82" s="246"/>
      <c r="E82" s="246"/>
      <c r="F82" s="246"/>
      <c r="G82" s="250"/>
      <c r="H82" s="250"/>
      <c r="I82" s="36" t="s">
        <v>68</v>
      </c>
      <c r="J82" s="37">
        <v>44562</v>
      </c>
      <c r="K82" s="37">
        <v>44926</v>
      </c>
      <c r="L82" s="40" t="s">
        <v>26</v>
      </c>
      <c r="M82" s="40" t="s">
        <v>27</v>
      </c>
      <c r="N82" s="157" t="s">
        <v>465</v>
      </c>
      <c r="O82" s="13" t="s">
        <v>261</v>
      </c>
      <c r="P82" s="228">
        <v>500</v>
      </c>
      <c r="Q82" s="39" t="s">
        <v>28</v>
      </c>
      <c r="R82" s="39" t="s">
        <v>213</v>
      </c>
      <c r="S82" s="39" t="s">
        <v>281</v>
      </c>
      <c r="T82" s="200">
        <v>125</v>
      </c>
      <c r="U82" s="200">
        <v>125</v>
      </c>
      <c r="V82" s="200">
        <v>125</v>
      </c>
      <c r="W82" s="200">
        <v>125</v>
      </c>
      <c r="X82" s="201">
        <f t="shared" si="7"/>
        <v>500</v>
      </c>
      <c r="Y82" s="80" t="s">
        <v>143</v>
      </c>
    </row>
    <row r="83" spans="1:25" ht="39" customHeight="1" x14ac:dyDescent="0.25">
      <c r="A83" s="248"/>
      <c r="B83" s="246"/>
      <c r="C83" s="246"/>
      <c r="D83" s="246"/>
      <c r="E83" s="246"/>
      <c r="F83" s="246"/>
      <c r="G83" s="250"/>
      <c r="H83" s="250"/>
      <c r="I83" s="36" t="s">
        <v>234</v>
      </c>
      <c r="J83" s="37">
        <v>44562</v>
      </c>
      <c r="K83" s="37">
        <v>44926</v>
      </c>
      <c r="L83" s="40" t="s">
        <v>26</v>
      </c>
      <c r="M83" s="40" t="s">
        <v>27</v>
      </c>
      <c r="N83" s="157" t="s">
        <v>466</v>
      </c>
      <c r="O83" s="13" t="s">
        <v>262</v>
      </c>
      <c r="P83" s="228">
        <v>2000</v>
      </c>
      <c r="Q83" s="39" t="s">
        <v>28</v>
      </c>
      <c r="R83" s="39" t="s">
        <v>213</v>
      </c>
      <c r="S83" s="39" t="s">
        <v>281</v>
      </c>
      <c r="T83" s="200">
        <v>500</v>
      </c>
      <c r="U83" s="200">
        <v>500</v>
      </c>
      <c r="V83" s="200">
        <v>500</v>
      </c>
      <c r="W83" s="200">
        <v>500</v>
      </c>
      <c r="X83" s="201">
        <f t="shared" si="7"/>
        <v>2000</v>
      </c>
      <c r="Y83" s="80" t="s">
        <v>372</v>
      </c>
    </row>
    <row r="84" spans="1:25" ht="22.15" customHeight="1" x14ac:dyDescent="0.25">
      <c r="A84" s="248"/>
      <c r="B84" s="246"/>
      <c r="C84" s="246"/>
      <c r="D84" s="246"/>
      <c r="E84" s="246"/>
      <c r="F84" s="246"/>
      <c r="G84" s="250"/>
      <c r="H84" s="250"/>
      <c r="I84" s="36" t="s">
        <v>70</v>
      </c>
      <c r="J84" s="37">
        <v>44562</v>
      </c>
      <c r="K84" s="37">
        <v>44926</v>
      </c>
      <c r="L84" s="40" t="s">
        <v>26</v>
      </c>
      <c r="M84" s="40" t="s">
        <v>27</v>
      </c>
      <c r="N84" s="157" t="s">
        <v>467</v>
      </c>
      <c r="O84" s="13" t="s">
        <v>263</v>
      </c>
      <c r="P84" s="228">
        <v>5000</v>
      </c>
      <c r="Q84" s="39" t="s">
        <v>28</v>
      </c>
      <c r="R84" s="39" t="s">
        <v>213</v>
      </c>
      <c r="S84" s="39" t="s">
        <v>281</v>
      </c>
      <c r="T84" s="200">
        <v>1250</v>
      </c>
      <c r="U84" s="200">
        <v>1250</v>
      </c>
      <c r="V84" s="200">
        <v>1250</v>
      </c>
      <c r="W84" s="200">
        <v>1250</v>
      </c>
      <c r="X84" s="201">
        <f t="shared" si="7"/>
        <v>5000</v>
      </c>
      <c r="Y84" s="80" t="s">
        <v>373</v>
      </c>
    </row>
    <row r="85" spans="1:25" ht="24" hidden="1" customHeight="1" x14ac:dyDescent="0.3">
      <c r="A85" s="248"/>
      <c r="B85" s="246"/>
      <c r="C85" s="246"/>
      <c r="D85" s="246"/>
      <c r="E85" s="246"/>
      <c r="F85" s="246"/>
      <c r="G85" s="250"/>
      <c r="H85" s="250"/>
      <c r="I85" s="36" t="s">
        <v>71</v>
      </c>
      <c r="J85" s="37"/>
      <c r="K85" s="37"/>
      <c r="L85" s="40"/>
      <c r="M85" s="40"/>
      <c r="N85" s="157"/>
      <c r="O85" s="13"/>
      <c r="P85" s="228"/>
      <c r="Q85" s="39" t="s">
        <v>28</v>
      </c>
      <c r="R85" s="39" t="s">
        <v>213</v>
      </c>
      <c r="S85" s="39" t="s">
        <v>281</v>
      </c>
      <c r="T85" s="200"/>
      <c r="U85" s="200"/>
      <c r="V85" s="200"/>
      <c r="W85" s="200"/>
      <c r="X85" s="201">
        <f t="shared" si="7"/>
        <v>0</v>
      </c>
      <c r="Y85" s="80" t="s">
        <v>69</v>
      </c>
    </row>
    <row r="86" spans="1:25" ht="38.25" x14ac:dyDescent="0.25">
      <c r="A86" s="248"/>
      <c r="B86" s="246"/>
      <c r="C86" s="246"/>
      <c r="D86" s="246"/>
      <c r="E86" s="246"/>
      <c r="F86" s="246"/>
      <c r="G86" s="250"/>
      <c r="H86" s="250"/>
      <c r="I86" s="36" t="s">
        <v>235</v>
      </c>
      <c r="J86" s="37">
        <v>44562</v>
      </c>
      <c r="K86" s="37">
        <v>44926</v>
      </c>
      <c r="L86" s="40" t="s">
        <v>26</v>
      </c>
      <c r="M86" s="40" t="s">
        <v>27</v>
      </c>
      <c r="N86" s="157" t="s">
        <v>468</v>
      </c>
      <c r="O86" s="13" t="s">
        <v>276</v>
      </c>
      <c r="P86" s="228">
        <v>200</v>
      </c>
      <c r="Q86" s="39" t="s">
        <v>28</v>
      </c>
      <c r="R86" s="39" t="s">
        <v>213</v>
      </c>
      <c r="S86" s="39" t="s">
        <v>281</v>
      </c>
      <c r="T86" s="200">
        <v>50</v>
      </c>
      <c r="U86" s="200">
        <v>50</v>
      </c>
      <c r="V86" s="200">
        <v>50</v>
      </c>
      <c r="W86" s="200">
        <v>50</v>
      </c>
      <c r="X86" s="201">
        <f t="shared" si="7"/>
        <v>200</v>
      </c>
      <c r="Y86" s="80" t="s">
        <v>374</v>
      </c>
    </row>
    <row r="87" spans="1:25" ht="33" customHeight="1" x14ac:dyDescent="0.25">
      <c r="A87" s="248"/>
      <c r="B87" s="246"/>
      <c r="C87" s="246"/>
      <c r="D87" s="246"/>
      <c r="E87" s="246"/>
      <c r="F87" s="246"/>
      <c r="G87" s="250"/>
      <c r="H87" s="250"/>
      <c r="I87" s="36" t="s">
        <v>72</v>
      </c>
      <c r="J87" s="37">
        <v>44562</v>
      </c>
      <c r="K87" s="37">
        <v>44926</v>
      </c>
      <c r="L87" s="40" t="s">
        <v>26</v>
      </c>
      <c r="M87" s="40" t="s">
        <v>27</v>
      </c>
      <c r="N87" s="157" t="s">
        <v>469</v>
      </c>
      <c r="O87" s="13" t="s">
        <v>197</v>
      </c>
      <c r="P87" s="228">
        <v>2000</v>
      </c>
      <c r="Q87" s="39" t="s">
        <v>28</v>
      </c>
      <c r="R87" s="39" t="s">
        <v>213</v>
      </c>
      <c r="S87" s="39" t="s">
        <v>281</v>
      </c>
      <c r="T87" s="200">
        <v>500</v>
      </c>
      <c r="U87" s="200">
        <v>500</v>
      </c>
      <c r="V87" s="200">
        <v>500</v>
      </c>
      <c r="W87" s="200">
        <v>500</v>
      </c>
      <c r="X87" s="201">
        <f t="shared" si="7"/>
        <v>2000</v>
      </c>
      <c r="Y87" s="80" t="s">
        <v>375</v>
      </c>
    </row>
    <row r="88" spans="1:25" ht="27" customHeight="1" x14ac:dyDescent="0.25">
      <c r="A88" s="248"/>
      <c r="B88" s="246"/>
      <c r="C88" s="246"/>
      <c r="D88" s="246"/>
      <c r="E88" s="246"/>
      <c r="F88" s="246"/>
      <c r="G88" s="250"/>
      <c r="H88" s="250"/>
      <c r="I88" s="36" t="s">
        <v>73</v>
      </c>
      <c r="J88" s="37">
        <v>44562</v>
      </c>
      <c r="K88" s="37">
        <v>44926</v>
      </c>
      <c r="L88" s="40" t="s">
        <v>26</v>
      </c>
      <c r="M88" s="40" t="s">
        <v>27</v>
      </c>
      <c r="N88" s="157" t="s">
        <v>470</v>
      </c>
      <c r="O88" s="13" t="s">
        <v>277</v>
      </c>
      <c r="P88" s="228">
        <v>1500</v>
      </c>
      <c r="Q88" s="39" t="s">
        <v>28</v>
      </c>
      <c r="R88" s="39" t="s">
        <v>213</v>
      </c>
      <c r="S88" s="39" t="s">
        <v>281</v>
      </c>
      <c r="T88" s="200">
        <v>375</v>
      </c>
      <c r="U88" s="200">
        <v>375</v>
      </c>
      <c r="V88" s="200">
        <v>375</v>
      </c>
      <c r="W88" s="200">
        <v>375</v>
      </c>
      <c r="X88" s="201">
        <f t="shared" si="7"/>
        <v>1500</v>
      </c>
      <c r="Y88" s="80" t="s">
        <v>178</v>
      </c>
    </row>
    <row r="89" spans="1:25" ht="24" hidden="1" customHeight="1" x14ac:dyDescent="0.3">
      <c r="A89" s="248"/>
      <c r="B89" s="246"/>
      <c r="C89" s="246"/>
      <c r="D89" s="246"/>
      <c r="E89" s="246"/>
      <c r="F89" s="246"/>
      <c r="G89" s="250"/>
      <c r="H89" s="250"/>
      <c r="I89" s="36" t="s">
        <v>236</v>
      </c>
      <c r="J89" s="37">
        <v>44562</v>
      </c>
      <c r="K89" s="37">
        <v>44926</v>
      </c>
      <c r="L89" s="40" t="s">
        <v>26</v>
      </c>
      <c r="M89" s="40" t="s">
        <v>27</v>
      </c>
      <c r="N89" s="157"/>
      <c r="O89" s="13"/>
      <c r="P89" s="228"/>
      <c r="Q89" s="39" t="s">
        <v>28</v>
      </c>
      <c r="R89" s="39" t="s">
        <v>213</v>
      </c>
      <c r="S89" s="39" t="s">
        <v>281</v>
      </c>
      <c r="T89" s="200"/>
      <c r="U89" s="200"/>
      <c r="V89" s="200"/>
      <c r="W89" s="200"/>
      <c r="X89" s="201">
        <f t="shared" si="7"/>
        <v>0</v>
      </c>
      <c r="Y89" s="80" t="s">
        <v>376</v>
      </c>
    </row>
    <row r="90" spans="1:25" ht="29.45" customHeight="1" x14ac:dyDescent="0.25">
      <c r="A90" s="248"/>
      <c r="B90" s="246"/>
      <c r="C90" s="246"/>
      <c r="D90" s="246"/>
      <c r="E90" s="246"/>
      <c r="F90" s="246"/>
      <c r="G90" s="250"/>
      <c r="H90" s="250"/>
      <c r="I90" s="36" t="s">
        <v>150</v>
      </c>
      <c r="J90" s="37">
        <v>44562</v>
      </c>
      <c r="K90" s="37">
        <v>44926</v>
      </c>
      <c r="L90" s="40" t="s">
        <v>26</v>
      </c>
      <c r="M90" s="40" t="s">
        <v>27</v>
      </c>
      <c r="N90" s="157" t="s">
        <v>471</v>
      </c>
      <c r="O90" s="13" t="s">
        <v>264</v>
      </c>
      <c r="P90" s="228">
        <v>1500</v>
      </c>
      <c r="Q90" s="39" t="s">
        <v>28</v>
      </c>
      <c r="R90" s="39" t="s">
        <v>213</v>
      </c>
      <c r="S90" s="39" t="s">
        <v>281</v>
      </c>
      <c r="T90" s="200">
        <v>0</v>
      </c>
      <c r="U90" s="200">
        <v>0</v>
      </c>
      <c r="V90" s="200">
        <v>1500</v>
      </c>
      <c r="W90" s="200">
        <v>0</v>
      </c>
      <c r="X90" s="201">
        <f t="shared" si="7"/>
        <v>1500</v>
      </c>
      <c r="Y90" s="80" t="s">
        <v>179</v>
      </c>
    </row>
    <row r="91" spans="1:25" ht="37.15" customHeight="1" x14ac:dyDescent="0.25">
      <c r="A91" s="248"/>
      <c r="B91" s="246"/>
      <c r="C91" s="246"/>
      <c r="D91" s="246"/>
      <c r="E91" s="246"/>
      <c r="F91" s="246"/>
      <c r="G91" s="250"/>
      <c r="H91" s="250"/>
      <c r="I91" s="36" t="s">
        <v>74</v>
      </c>
      <c r="J91" s="37">
        <v>44562</v>
      </c>
      <c r="K91" s="37">
        <v>44926</v>
      </c>
      <c r="L91" s="40" t="s">
        <v>26</v>
      </c>
      <c r="M91" s="40" t="s">
        <v>27</v>
      </c>
      <c r="N91" s="157" t="s">
        <v>472</v>
      </c>
      <c r="O91" s="13" t="s">
        <v>265</v>
      </c>
      <c r="P91" s="228">
        <v>3000</v>
      </c>
      <c r="Q91" s="39" t="s">
        <v>28</v>
      </c>
      <c r="R91" s="39" t="s">
        <v>213</v>
      </c>
      <c r="S91" s="39" t="s">
        <v>281</v>
      </c>
      <c r="T91" s="200">
        <v>750</v>
      </c>
      <c r="U91" s="200">
        <v>750</v>
      </c>
      <c r="V91" s="200">
        <v>750</v>
      </c>
      <c r="W91" s="200">
        <v>750</v>
      </c>
      <c r="X91" s="201">
        <f t="shared" si="7"/>
        <v>3000</v>
      </c>
      <c r="Y91" s="80" t="s">
        <v>377</v>
      </c>
    </row>
    <row r="92" spans="1:25" ht="31.15" customHeight="1" x14ac:dyDescent="0.25">
      <c r="A92" s="248"/>
      <c r="B92" s="246"/>
      <c r="C92" s="246"/>
      <c r="D92" s="246"/>
      <c r="E92" s="246"/>
      <c r="F92" s="246"/>
      <c r="G92" s="250"/>
      <c r="H92" s="250"/>
      <c r="I92" s="36" t="s">
        <v>75</v>
      </c>
      <c r="J92" s="37">
        <v>44562</v>
      </c>
      <c r="K92" s="37">
        <v>44926</v>
      </c>
      <c r="L92" s="40" t="s">
        <v>26</v>
      </c>
      <c r="M92" s="40" t="s">
        <v>27</v>
      </c>
      <c r="N92" s="157" t="s">
        <v>473</v>
      </c>
      <c r="O92" s="13" t="s">
        <v>266</v>
      </c>
      <c r="P92" s="228">
        <v>2000</v>
      </c>
      <c r="Q92" s="39" t="s">
        <v>28</v>
      </c>
      <c r="R92" s="39" t="s">
        <v>213</v>
      </c>
      <c r="S92" s="39" t="s">
        <v>281</v>
      </c>
      <c r="T92" s="200">
        <v>500</v>
      </c>
      <c r="U92" s="200">
        <v>500</v>
      </c>
      <c r="V92" s="200">
        <v>500</v>
      </c>
      <c r="W92" s="200">
        <v>500</v>
      </c>
      <c r="X92" s="201">
        <f t="shared" si="7"/>
        <v>2000</v>
      </c>
      <c r="Y92" s="80" t="s">
        <v>180</v>
      </c>
    </row>
    <row r="93" spans="1:25" ht="24" hidden="1" customHeight="1" x14ac:dyDescent="0.3">
      <c r="A93" s="248"/>
      <c r="B93" s="246"/>
      <c r="C93" s="246"/>
      <c r="D93" s="246"/>
      <c r="E93" s="246"/>
      <c r="F93" s="246"/>
      <c r="G93" s="250"/>
      <c r="H93" s="250"/>
      <c r="I93" s="36" t="s">
        <v>76</v>
      </c>
      <c r="J93" s="37"/>
      <c r="K93" s="37"/>
      <c r="L93" s="40"/>
      <c r="M93" s="40"/>
      <c r="N93" s="157"/>
      <c r="O93" s="13"/>
      <c r="P93" s="228"/>
      <c r="Q93" s="39" t="s">
        <v>28</v>
      </c>
      <c r="R93" s="39" t="s">
        <v>213</v>
      </c>
      <c r="S93" s="39" t="s">
        <v>281</v>
      </c>
      <c r="T93" s="200"/>
      <c r="U93" s="200"/>
      <c r="V93" s="200"/>
      <c r="W93" s="200"/>
      <c r="X93" s="201">
        <f t="shared" si="7"/>
        <v>0</v>
      </c>
      <c r="Y93" s="80" t="s">
        <v>77</v>
      </c>
    </row>
    <row r="94" spans="1:25" ht="19.149999999999999" customHeight="1" x14ac:dyDescent="0.25">
      <c r="A94" s="248"/>
      <c r="B94" s="246"/>
      <c r="C94" s="246"/>
      <c r="D94" s="246"/>
      <c r="E94" s="246"/>
      <c r="F94" s="246"/>
      <c r="G94" s="250"/>
      <c r="H94" s="250"/>
      <c r="I94" s="36" t="s">
        <v>78</v>
      </c>
      <c r="J94" s="37">
        <v>44562</v>
      </c>
      <c r="K94" s="37">
        <v>44926</v>
      </c>
      <c r="L94" s="40" t="s">
        <v>26</v>
      </c>
      <c r="M94" s="40" t="s">
        <v>27</v>
      </c>
      <c r="N94" s="157" t="s">
        <v>474</v>
      </c>
      <c r="O94" s="13" t="s">
        <v>267</v>
      </c>
      <c r="P94" s="228">
        <v>300</v>
      </c>
      <c r="Q94" s="39" t="s">
        <v>28</v>
      </c>
      <c r="R94" s="39" t="s">
        <v>213</v>
      </c>
      <c r="S94" s="39" t="s">
        <v>281</v>
      </c>
      <c r="T94" s="200">
        <v>75</v>
      </c>
      <c r="U94" s="200">
        <v>75</v>
      </c>
      <c r="V94" s="200">
        <v>75</v>
      </c>
      <c r="W94" s="200">
        <v>75</v>
      </c>
      <c r="X94" s="201">
        <f t="shared" si="7"/>
        <v>300</v>
      </c>
      <c r="Y94" s="80" t="s">
        <v>146</v>
      </c>
    </row>
    <row r="95" spans="1:25" ht="39.6" customHeight="1" x14ac:dyDescent="0.25">
      <c r="A95" s="248"/>
      <c r="B95" s="246"/>
      <c r="C95" s="246"/>
      <c r="D95" s="246"/>
      <c r="E95" s="246"/>
      <c r="F95" s="246"/>
      <c r="G95" s="250"/>
      <c r="H95" s="250"/>
      <c r="I95" s="36" t="s">
        <v>237</v>
      </c>
      <c r="J95" s="37">
        <v>44562</v>
      </c>
      <c r="K95" s="37">
        <v>44926</v>
      </c>
      <c r="L95" s="40" t="s">
        <v>26</v>
      </c>
      <c r="M95" s="40" t="s">
        <v>27</v>
      </c>
      <c r="N95" s="157" t="s">
        <v>475</v>
      </c>
      <c r="O95" s="14" t="s">
        <v>278</v>
      </c>
      <c r="P95" s="228">
        <v>4500</v>
      </c>
      <c r="Q95" s="39" t="s">
        <v>28</v>
      </c>
      <c r="R95" s="39" t="s">
        <v>213</v>
      </c>
      <c r="S95" s="39" t="s">
        <v>281</v>
      </c>
      <c r="T95" s="200">
        <v>0</v>
      </c>
      <c r="U95" s="200">
        <v>4500</v>
      </c>
      <c r="V95" s="200">
        <v>0</v>
      </c>
      <c r="W95" s="200">
        <v>0</v>
      </c>
      <c r="X95" s="201">
        <f t="shared" si="7"/>
        <v>4500</v>
      </c>
      <c r="Y95" s="80" t="s">
        <v>181</v>
      </c>
    </row>
    <row r="96" spans="1:25" ht="27" customHeight="1" x14ac:dyDescent="0.25">
      <c r="A96" s="248"/>
      <c r="B96" s="246"/>
      <c r="C96" s="246"/>
      <c r="D96" s="246"/>
      <c r="E96" s="246"/>
      <c r="F96" s="246"/>
      <c r="G96" s="250"/>
      <c r="H96" s="250"/>
      <c r="I96" s="36" t="s">
        <v>238</v>
      </c>
      <c r="J96" s="37">
        <v>44562</v>
      </c>
      <c r="K96" s="37">
        <v>44926</v>
      </c>
      <c r="L96" s="40" t="s">
        <v>26</v>
      </c>
      <c r="M96" s="40" t="s">
        <v>27</v>
      </c>
      <c r="N96" s="157" t="s">
        <v>476</v>
      </c>
      <c r="O96" s="13" t="s">
        <v>279</v>
      </c>
      <c r="P96" s="228">
        <v>200</v>
      </c>
      <c r="Q96" s="39" t="s">
        <v>28</v>
      </c>
      <c r="R96" s="39" t="s">
        <v>213</v>
      </c>
      <c r="S96" s="39" t="s">
        <v>281</v>
      </c>
      <c r="T96" s="200">
        <v>50</v>
      </c>
      <c r="U96" s="200">
        <v>50</v>
      </c>
      <c r="V96" s="200">
        <v>50</v>
      </c>
      <c r="W96" s="200">
        <v>50</v>
      </c>
      <c r="X96" s="201">
        <f t="shared" si="7"/>
        <v>200</v>
      </c>
      <c r="Y96" s="80" t="s">
        <v>378</v>
      </c>
    </row>
    <row r="97" spans="1:25" ht="21" customHeight="1" x14ac:dyDescent="0.25">
      <c r="A97" s="248"/>
      <c r="B97" s="246"/>
      <c r="C97" s="246"/>
      <c r="D97" s="246"/>
      <c r="E97" s="246"/>
      <c r="F97" s="246"/>
      <c r="G97" s="250"/>
      <c r="H97" s="250"/>
      <c r="I97" s="36" t="s">
        <v>79</v>
      </c>
      <c r="J97" s="37">
        <v>44562</v>
      </c>
      <c r="K97" s="37">
        <v>44926</v>
      </c>
      <c r="L97" s="40" t="s">
        <v>26</v>
      </c>
      <c r="M97" s="40" t="s">
        <v>27</v>
      </c>
      <c r="N97" s="157" t="s">
        <v>477</v>
      </c>
      <c r="O97" s="13" t="s">
        <v>268</v>
      </c>
      <c r="P97" s="228">
        <v>20000</v>
      </c>
      <c r="Q97" s="39" t="s">
        <v>28</v>
      </c>
      <c r="R97" s="39" t="s">
        <v>213</v>
      </c>
      <c r="S97" s="39" t="s">
        <v>281</v>
      </c>
      <c r="T97" s="200">
        <v>0</v>
      </c>
      <c r="U97" s="200">
        <v>0</v>
      </c>
      <c r="V97" s="200">
        <v>0</v>
      </c>
      <c r="W97" s="200">
        <v>20000</v>
      </c>
      <c r="X97" s="201">
        <f t="shared" si="7"/>
        <v>20000</v>
      </c>
      <c r="Y97" s="80" t="s">
        <v>182</v>
      </c>
    </row>
    <row r="98" spans="1:25" ht="26.45" customHeight="1" x14ac:dyDescent="0.25">
      <c r="A98" s="248"/>
      <c r="B98" s="246"/>
      <c r="C98" s="246"/>
      <c r="D98" s="246"/>
      <c r="E98" s="246"/>
      <c r="F98" s="246"/>
      <c r="G98" s="250"/>
      <c r="H98" s="250"/>
      <c r="I98" s="36" t="s">
        <v>80</v>
      </c>
      <c r="J98" s="37">
        <v>44562</v>
      </c>
      <c r="K98" s="37">
        <v>44926</v>
      </c>
      <c r="L98" s="40" t="s">
        <v>26</v>
      </c>
      <c r="M98" s="40" t="s">
        <v>27</v>
      </c>
      <c r="N98" s="157" t="s">
        <v>478</v>
      </c>
      <c r="O98" s="13" t="s">
        <v>269</v>
      </c>
      <c r="P98" s="228">
        <v>2500</v>
      </c>
      <c r="Q98" s="39" t="s">
        <v>28</v>
      </c>
      <c r="R98" s="39" t="s">
        <v>213</v>
      </c>
      <c r="S98" s="39" t="s">
        <v>281</v>
      </c>
      <c r="T98" s="200">
        <v>625</v>
      </c>
      <c r="U98" s="200">
        <v>625</v>
      </c>
      <c r="V98" s="200">
        <v>625</v>
      </c>
      <c r="W98" s="200">
        <v>625</v>
      </c>
      <c r="X98" s="201">
        <f t="shared" si="7"/>
        <v>2500</v>
      </c>
      <c r="Y98" s="80" t="s">
        <v>149</v>
      </c>
    </row>
    <row r="99" spans="1:25" ht="43.9" customHeight="1" x14ac:dyDescent="0.25">
      <c r="A99" s="248"/>
      <c r="B99" s="246"/>
      <c r="C99" s="246"/>
      <c r="D99" s="246"/>
      <c r="E99" s="246"/>
      <c r="F99" s="246"/>
      <c r="G99" s="250"/>
      <c r="H99" s="250"/>
      <c r="I99" s="36" t="s">
        <v>239</v>
      </c>
      <c r="J99" s="37">
        <v>44562</v>
      </c>
      <c r="K99" s="37">
        <v>44926</v>
      </c>
      <c r="L99" s="40" t="s">
        <v>26</v>
      </c>
      <c r="M99" s="40" t="s">
        <v>27</v>
      </c>
      <c r="N99" s="157" t="s">
        <v>479</v>
      </c>
      <c r="O99" s="13" t="s">
        <v>81</v>
      </c>
      <c r="P99" s="228">
        <v>2000</v>
      </c>
      <c r="Q99" s="39" t="s">
        <v>28</v>
      </c>
      <c r="R99" s="39" t="s">
        <v>213</v>
      </c>
      <c r="S99" s="39" t="s">
        <v>281</v>
      </c>
      <c r="T99" s="200">
        <v>0</v>
      </c>
      <c r="U99" s="200">
        <v>0</v>
      </c>
      <c r="V99" s="200">
        <v>1000</v>
      </c>
      <c r="W99" s="200">
        <v>1000</v>
      </c>
      <c r="X99" s="201">
        <f t="shared" si="7"/>
        <v>2000</v>
      </c>
      <c r="Y99" s="80" t="s">
        <v>379</v>
      </c>
    </row>
    <row r="100" spans="1:25" x14ac:dyDescent="0.25">
      <c r="A100" s="248"/>
      <c r="B100" s="246"/>
      <c r="C100" s="246"/>
      <c r="D100" s="246"/>
      <c r="E100" s="246"/>
      <c r="F100" s="246"/>
      <c r="G100" s="250"/>
      <c r="H100" s="250"/>
      <c r="I100" s="36" t="s">
        <v>113</v>
      </c>
      <c r="J100" s="37">
        <v>44562</v>
      </c>
      <c r="K100" s="37">
        <v>44926</v>
      </c>
      <c r="L100" s="40" t="s">
        <v>26</v>
      </c>
      <c r="M100" s="40" t="s">
        <v>27</v>
      </c>
      <c r="N100" s="157" t="s">
        <v>480</v>
      </c>
      <c r="O100" s="13" t="s">
        <v>270</v>
      </c>
      <c r="P100" s="228">
        <v>600</v>
      </c>
      <c r="Q100" s="39" t="s">
        <v>28</v>
      </c>
      <c r="R100" s="39" t="s">
        <v>213</v>
      </c>
      <c r="S100" s="39" t="s">
        <v>281</v>
      </c>
      <c r="T100" s="200">
        <v>150</v>
      </c>
      <c r="U100" s="200">
        <v>150</v>
      </c>
      <c r="V100" s="200">
        <v>150</v>
      </c>
      <c r="W100" s="200">
        <v>150</v>
      </c>
      <c r="X100" s="201">
        <f t="shared" si="7"/>
        <v>600</v>
      </c>
      <c r="Y100" s="80" t="s">
        <v>183</v>
      </c>
    </row>
    <row r="101" spans="1:25" ht="25.5" x14ac:dyDescent="0.25">
      <c r="A101" s="248"/>
      <c r="B101" s="246"/>
      <c r="C101" s="246"/>
      <c r="D101" s="246"/>
      <c r="E101" s="246"/>
      <c r="F101" s="246"/>
      <c r="G101" s="250"/>
      <c r="H101" s="250"/>
      <c r="I101" s="36" t="s">
        <v>82</v>
      </c>
      <c r="J101" s="37">
        <v>44562</v>
      </c>
      <c r="K101" s="37">
        <v>44926</v>
      </c>
      <c r="L101" s="40" t="s">
        <v>26</v>
      </c>
      <c r="M101" s="40" t="s">
        <v>27</v>
      </c>
      <c r="N101" s="157" t="s">
        <v>481</v>
      </c>
      <c r="O101" s="13" t="s">
        <v>82</v>
      </c>
      <c r="P101" s="228">
        <v>75000</v>
      </c>
      <c r="Q101" s="39" t="s">
        <v>28</v>
      </c>
      <c r="R101" s="39" t="s">
        <v>213</v>
      </c>
      <c r="S101" s="39" t="s">
        <v>281</v>
      </c>
      <c r="T101" s="200">
        <v>18750</v>
      </c>
      <c r="U101" s="200">
        <v>18750</v>
      </c>
      <c r="V101" s="200">
        <v>18750</v>
      </c>
      <c r="W101" s="200">
        <v>18750</v>
      </c>
      <c r="X101" s="201">
        <f t="shared" si="7"/>
        <v>75000</v>
      </c>
      <c r="Y101" s="80" t="s">
        <v>184</v>
      </c>
    </row>
    <row r="102" spans="1:25" ht="25.5" x14ac:dyDescent="0.25">
      <c r="A102" s="248"/>
      <c r="B102" s="246"/>
      <c r="C102" s="246"/>
      <c r="D102" s="246"/>
      <c r="E102" s="246"/>
      <c r="F102" s="246"/>
      <c r="G102" s="250"/>
      <c r="H102" s="250"/>
      <c r="I102" s="36" t="s">
        <v>83</v>
      </c>
      <c r="J102" s="37">
        <v>44562</v>
      </c>
      <c r="K102" s="37">
        <v>44926</v>
      </c>
      <c r="L102" s="40" t="s">
        <v>26</v>
      </c>
      <c r="M102" s="40" t="s">
        <v>27</v>
      </c>
      <c r="N102" s="157" t="s">
        <v>482</v>
      </c>
      <c r="O102" s="13" t="s">
        <v>83</v>
      </c>
      <c r="P102" s="228">
        <v>1200</v>
      </c>
      <c r="Q102" s="39" t="s">
        <v>28</v>
      </c>
      <c r="R102" s="39" t="s">
        <v>213</v>
      </c>
      <c r="S102" s="39" t="s">
        <v>281</v>
      </c>
      <c r="T102" s="200"/>
      <c r="U102" s="200">
        <v>0</v>
      </c>
      <c r="V102" s="200">
        <v>0</v>
      </c>
      <c r="W102" s="200">
        <v>1200</v>
      </c>
      <c r="X102" s="201">
        <f t="shared" si="7"/>
        <v>1200</v>
      </c>
      <c r="Y102" s="80" t="s">
        <v>148</v>
      </c>
    </row>
    <row r="103" spans="1:25" x14ac:dyDescent="0.25">
      <c r="A103" s="248"/>
      <c r="B103" s="246"/>
      <c r="C103" s="246"/>
      <c r="D103" s="246"/>
      <c r="E103" s="246"/>
      <c r="F103" s="246"/>
      <c r="G103" s="250"/>
      <c r="H103" s="250"/>
      <c r="I103" s="36" t="s">
        <v>197</v>
      </c>
      <c r="J103" s="37">
        <v>44562</v>
      </c>
      <c r="K103" s="37">
        <v>44926</v>
      </c>
      <c r="L103" s="40" t="s">
        <v>26</v>
      </c>
      <c r="M103" s="40" t="s">
        <v>27</v>
      </c>
      <c r="N103" s="157" t="s">
        <v>483</v>
      </c>
      <c r="O103" s="13" t="s">
        <v>197</v>
      </c>
      <c r="P103" s="228">
        <v>35000</v>
      </c>
      <c r="Q103" s="39" t="s">
        <v>28</v>
      </c>
      <c r="R103" s="39" t="s">
        <v>213</v>
      </c>
      <c r="S103" s="39" t="s">
        <v>281</v>
      </c>
      <c r="T103" s="200">
        <v>0</v>
      </c>
      <c r="U103" s="200">
        <v>35000</v>
      </c>
      <c r="V103" s="200">
        <v>0</v>
      </c>
      <c r="W103" s="200">
        <v>0</v>
      </c>
      <c r="X103" s="201">
        <f t="shared" si="7"/>
        <v>35000</v>
      </c>
      <c r="Y103" s="80" t="s">
        <v>185</v>
      </c>
    </row>
    <row r="104" spans="1:25" x14ac:dyDescent="0.25">
      <c r="A104" s="248"/>
      <c r="B104" s="246"/>
      <c r="C104" s="246"/>
      <c r="D104" s="246"/>
      <c r="E104" s="246"/>
      <c r="F104" s="246"/>
      <c r="G104" s="250"/>
      <c r="H104" s="250"/>
      <c r="I104" s="36" t="s">
        <v>84</v>
      </c>
      <c r="J104" s="37">
        <v>44562</v>
      </c>
      <c r="K104" s="37">
        <v>44926</v>
      </c>
      <c r="L104" s="40" t="s">
        <v>26</v>
      </c>
      <c r="M104" s="40" t="s">
        <v>27</v>
      </c>
      <c r="N104" s="157" t="s">
        <v>484</v>
      </c>
      <c r="O104" s="13" t="s">
        <v>264</v>
      </c>
      <c r="P104" s="228">
        <v>4000</v>
      </c>
      <c r="Q104" s="39" t="s">
        <v>28</v>
      </c>
      <c r="R104" s="39" t="s">
        <v>213</v>
      </c>
      <c r="S104" s="39" t="s">
        <v>281</v>
      </c>
      <c r="T104" s="200">
        <v>0</v>
      </c>
      <c r="U104" s="200">
        <v>0</v>
      </c>
      <c r="V104" s="200">
        <v>0</v>
      </c>
      <c r="W104" s="200">
        <v>4000</v>
      </c>
      <c r="X104" s="201">
        <f t="shared" si="7"/>
        <v>4000</v>
      </c>
      <c r="Y104" s="80" t="s">
        <v>186</v>
      </c>
    </row>
    <row r="105" spans="1:25" ht="25.5" x14ac:dyDescent="0.25">
      <c r="A105" s="248"/>
      <c r="B105" s="246"/>
      <c r="C105" s="246"/>
      <c r="D105" s="246"/>
      <c r="E105" s="246"/>
      <c r="F105" s="246"/>
      <c r="G105" s="250"/>
      <c r="H105" s="250"/>
      <c r="I105" s="36" t="s">
        <v>85</v>
      </c>
      <c r="J105" s="37">
        <v>44562</v>
      </c>
      <c r="K105" s="37">
        <v>44926</v>
      </c>
      <c r="L105" s="40" t="s">
        <v>26</v>
      </c>
      <c r="M105" s="40" t="s">
        <v>27</v>
      </c>
      <c r="N105" s="157" t="s">
        <v>485</v>
      </c>
      <c r="O105" s="13" t="s">
        <v>265</v>
      </c>
      <c r="P105" s="228">
        <v>4000</v>
      </c>
      <c r="Q105" s="39" t="s">
        <v>28</v>
      </c>
      <c r="R105" s="39" t="s">
        <v>213</v>
      </c>
      <c r="S105" s="39" t="s">
        <v>281</v>
      </c>
      <c r="T105" s="200">
        <v>0</v>
      </c>
      <c r="U105" s="200">
        <v>0</v>
      </c>
      <c r="V105" s="200">
        <v>0</v>
      </c>
      <c r="W105" s="200">
        <v>4000</v>
      </c>
      <c r="X105" s="201">
        <f t="shared" si="7"/>
        <v>4000</v>
      </c>
      <c r="Y105" s="80" t="s">
        <v>380</v>
      </c>
    </row>
    <row r="106" spans="1:25" x14ac:dyDescent="0.25">
      <c r="A106" s="248"/>
      <c r="B106" s="246"/>
      <c r="C106" s="246"/>
      <c r="D106" s="246"/>
      <c r="E106" s="246"/>
      <c r="F106" s="246"/>
      <c r="G106" s="250"/>
      <c r="H106" s="250"/>
      <c r="I106" s="41" t="s">
        <v>86</v>
      </c>
      <c r="J106" s="37">
        <v>44562</v>
      </c>
      <c r="K106" s="37">
        <v>44926</v>
      </c>
      <c r="L106" s="38" t="s">
        <v>26</v>
      </c>
      <c r="M106" s="38" t="s">
        <v>27</v>
      </c>
      <c r="N106" s="157" t="s">
        <v>418</v>
      </c>
      <c r="O106" s="13" t="s">
        <v>280</v>
      </c>
      <c r="P106" s="228">
        <v>30000</v>
      </c>
      <c r="Q106" s="39" t="s">
        <v>28</v>
      </c>
      <c r="R106" s="39" t="s">
        <v>213</v>
      </c>
      <c r="S106" s="39" t="s">
        <v>281</v>
      </c>
      <c r="T106" s="200">
        <v>15000</v>
      </c>
      <c r="U106" s="200">
        <v>15000</v>
      </c>
      <c r="V106" s="200"/>
      <c r="W106" s="200"/>
      <c r="X106" s="201">
        <f t="shared" si="7"/>
        <v>30000</v>
      </c>
      <c r="Y106" s="80" t="s">
        <v>187</v>
      </c>
    </row>
    <row r="107" spans="1:25" x14ac:dyDescent="0.25">
      <c r="A107" s="248" t="s">
        <v>47</v>
      </c>
      <c r="B107" s="246" t="s">
        <v>48</v>
      </c>
      <c r="C107" s="246" t="s">
        <v>49</v>
      </c>
      <c r="D107" s="246" t="s">
        <v>90</v>
      </c>
      <c r="E107" s="246" t="s">
        <v>24</v>
      </c>
      <c r="F107" s="246" t="s">
        <v>25</v>
      </c>
      <c r="G107" s="250" t="s">
        <v>202</v>
      </c>
      <c r="H107" s="250" t="s">
        <v>190</v>
      </c>
      <c r="I107" s="36" t="s">
        <v>87</v>
      </c>
      <c r="J107" s="37">
        <v>44562</v>
      </c>
      <c r="K107" s="37">
        <v>44926</v>
      </c>
      <c r="L107" s="37" t="s">
        <v>26</v>
      </c>
      <c r="M107" s="37" t="s">
        <v>205</v>
      </c>
      <c r="N107" s="157" t="s">
        <v>486</v>
      </c>
      <c r="O107" s="15" t="s">
        <v>282</v>
      </c>
      <c r="P107" s="229">
        <v>66000</v>
      </c>
      <c r="Q107" s="37" t="s">
        <v>28</v>
      </c>
      <c r="R107" s="39" t="s">
        <v>213</v>
      </c>
      <c r="S107" s="39" t="s">
        <v>281</v>
      </c>
      <c r="T107" s="200">
        <v>16500</v>
      </c>
      <c r="U107" s="200">
        <v>16500</v>
      </c>
      <c r="V107" s="200">
        <v>16500</v>
      </c>
      <c r="W107" s="200">
        <v>16500</v>
      </c>
      <c r="X107" s="201">
        <f>SUM(T107:W107)</f>
        <v>66000</v>
      </c>
      <c r="Y107" s="80" t="s">
        <v>145</v>
      </c>
    </row>
    <row r="108" spans="1:25" x14ac:dyDescent="0.25">
      <c r="A108" s="248"/>
      <c r="B108" s="246"/>
      <c r="C108" s="246"/>
      <c r="D108" s="246"/>
      <c r="E108" s="246"/>
      <c r="F108" s="246"/>
      <c r="G108" s="250"/>
      <c r="H108" s="250"/>
      <c r="I108" s="36" t="s">
        <v>206</v>
      </c>
      <c r="J108" s="37">
        <v>44562</v>
      </c>
      <c r="K108" s="37">
        <v>44926</v>
      </c>
      <c r="L108" s="37" t="s">
        <v>26</v>
      </c>
      <c r="M108" s="37" t="s">
        <v>205</v>
      </c>
      <c r="N108" s="157" t="s">
        <v>486</v>
      </c>
      <c r="O108" s="15" t="s">
        <v>285</v>
      </c>
      <c r="P108" s="229">
        <v>50000</v>
      </c>
      <c r="Q108" s="37" t="s">
        <v>28</v>
      </c>
      <c r="R108" s="39" t="s">
        <v>213</v>
      </c>
      <c r="S108" s="39" t="s">
        <v>281</v>
      </c>
      <c r="T108" s="200">
        <v>0</v>
      </c>
      <c r="U108" s="200">
        <v>16666.6666</v>
      </c>
      <c r="V108" s="200">
        <v>16666.6666</v>
      </c>
      <c r="W108" s="200">
        <v>16666.6666</v>
      </c>
      <c r="X108" s="201">
        <f t="shared" ref="X108:X112" si="8">SUM(T108:W108)</f>
        <v>49999.999800000005</v>
      </c>
      <c r="Y108" s="80"/>
    </row>
    <row r="109" spans="1:25" x14ac:dyDescent="0.25">
      <c r="A109" s="248"/>
      <c r="B109" s="246"/>
      <c r="C109" s="246"/>
      <c r="D109" s="246"/>
      <c r="E109" s="246"/>
      <c r="F109" s="246"/>
      <c r="G109" s="250"/>
      <c r="H109" s="250"/>
      <c r="I109" s="36" t="s">
        <v>207</v>
      </c>
      <c r="J109" s="37">
        <v>44562</v>
      </c>
      <c r="K109" s="37">
        <v>44926</v>
      </c>
      <c r="L109" s="37" t="s">
        <v>26</v>
      </c>
      <c r="M109" s="37" t="s">
        <v>205</v>
      </c>
      <c r="N109" s="157" t="s">
        <v>487</v>
      </c>
      <c r="O109" s="15" t="s">
        <v>286</v>
      </c>
      <c r="P109" s="229">
        <v>46000</v>
      </c>
      <c r="Q109" s="37" t="s">
        <v>28</v>
      </c>
      <c r="R109" s="39" t="s">
        <v>213</v>
      </c>
      <c r="S109" s="39" t="s">
        <v>281</v>
      </c>
      <c r="T109" s="200">
        <v>0</v>
      </c>
      <c r="U109" s="200">
        <v>15333.3333</v>
      </c>
      <c r="V109" s="200">
        <v>15333.3333</v>
      </c>
      <c r="W109" s="200">
        <v>15333.3333</v>
      </c>
      <c r="X109" s="201">
        <f t="shared" si="8"/>
        <v>45999.999900000003</v>
      </c>
      <c r="Y109" s="80"/>
    </row>
    <row r="110" spans="1:25" x14ac:dyDescent="0.25">
      <c r="A110" s="248"/>
      <c r="B110" s="246"/>
      <c r="C110" s="246"/>
      <c r="D110" s="246"/>
      <c r="E110" s="246"/>
      <c r="F110" s="246"/>
      <c r="G110" s="250"/>
      <c r="H110" s="250"/>
      <c r="I110" s="42" t="s">
        <v>151</v>
      </c>
      <c r="J110" s="37">
        <v>44562</v>
      </c>
      <c r="K110" s="37">
        <v>44926</v>
      </c>
      <c r="L110" s="37" t="s">
        <v>26</v>
      </c>
      <c r="M110" s="37" t="s">
        <v>27</v>
      </c>
      <c r="N110" s="157" t="s">
        <v>488</v>
      </c>
      <c r="O110" s="15" t="s">
        <v>283</v>
      </c>
      <c r="P110" s="229">
        <v>25000</v>
      </c>
      <c r="Q110" s="37" t="s">
        <v>28</v>
      </c>
      <c r="R110" s="39" t="s">
        <v>213</v>
      </c>
      <c r="S110" s="39" t="s">
        <v>281</v>
      </c>
      <c r="T110" s="200">
        <v>6250</v>
      </c>
      <c r="U110" s="200">
        <v>6250</v>
      </c>
      <c r="V110" s="200">
        <v>6250</v>
      </c>
      <c r="W110" s="200">
        <v>6250</v>
      </c>
      <c r="X110" s="201">
        <f t="shared" si="8"/>
        <v>25000</v>
      </c>
      <c r="Y110" s="80" t="s">
        <v>188</v>
      </c>
    </row>
    <row r="111" spans="1:25" x14ac:dyDescent="0.25">
      <c r="A111" s="248"/>
      <c r="B111" s="246"/>
      <c r="C111" s="246"/>
      <c r="D111" s="246"/>
      <c r="E111" s="246"/>
      <c r="F111" s="246"/>
      <c r="G111" s="250"/>
      <c r="H111" s="250"/>
      <c r="I111" s="42" t="s">
        <v>88</v>
      </c>
      <c r="J111" s="37">
        <v>44562</v>
      </c>
      <c r="K111" s="37">
        <v>44926</v>
      </c>
      <c r="L111" s="37" t="s">
        <v>26</v>
      </c>
      <c r="M111" s="37" t="s">
        <v>27</v>
      </c>
      <c r="N111" s="157" t="s">
        <v>487</v>
      </c>
      <c r="O111" s="15" t="s">
        <v>284</v>
      </c>
      <c r="P111" s="229">
        <v>90000</v>
      </c>
      <c r="Q111" s="37" t="s">
        <v>28</v>
      </c>
      <c r="R111" s="39" t="s">
        <v>213</v>
      </c>
      <c r="S111" s="39" t="s">
        <v>281</v>
      </c>
      <c r="T111" s="200">
        <v>22500</v>
      </c>
      <c r="U111" s="200">
        <v>22500</v>
      </c>
      <c r="V111" s="200">
        <v>22500</v>
      </c>
      <c r="W111" s="200">
        <v>22500</v>
      </c>
      <c r="X111" s="201">
        <f>SUM(T111:W111)</f>
        <v>90000</v>
      </c>
      <c r="Y111" s="80" t="s">
        <v>144</v>
      </c>
    </row>
    <row r="112" spans="1:25" ht="15.75" thickBot="1" x14ac:dyDescent="0.3">
      <c r="A112" s="249"/>
      <c r="B112" s="247"/>
      <c r="C112" s="247"/>
      <c r="D112" s="247"/>
      <c r="E112" s="247"/>
      <c r="F112" s="247"/>
      <c r="G112" s="251"/>
      <c r="H112" s="251"/>
      <c r="I112" s="81" t="s">
        <v>89</v>
      </c>
      <c r="J112" s="82">
        <v>44562</v>
      </c>
      <c r="K112" s="82">
        <v>44926</v>
      </c>
      <c r="L112" s="82" t="s">
        <v>26</v>
      </c>
      <c r="M112" s="82" t="s">
        <v>27</v>
      </c>
      <c r="N112" s="158" t="s">
        <v>489</v>
      </c>
      <c r="O112" s="83" t="s">
        <v>287</v>
      </c>
      <c r="P112" s="230">
        <v>40000</v>
      </c>
      <c r="Q112" s="82" t="s">
        <v>28</v>
      </c>
      <c r="R112" s="84" t="s">
        <v>213</v>
      </c>
      <c r="S112" s="84" t="s">
        <v>281</v>
      </c>
      <c r="T112" s="203">
        <v>40000</v>
      </c>
      <c r="U112" s="203">
        <v>0</v>
      </c>
      <c r="V112" s="203">
        <v>0</v>
      </c>
      <c r="W112" s="203">
        <v>0</v>
      </c>
      <c r="X112" s="204">
        <f t="shared" si="8"/>
        <v>40000</v>
      </c>
      <c r="Y112" s="85" t="s">
        <v>189</v>
      </c>
    </row>
    <row r="113" spans="1:25" ht="28.9" customHeight="1" x14ac:dyDescent="0.25">
      <c r="A113" s="245" t="s">
        <v>47</v>
      </c>
      <c r="B113" s="244" t="s">
        <v>93</v>
      </c>
      <c r="C113" s="244" t="s">
        <v>103</v>
      </c>
      <c r="D113" s="244" t="s">
        <v>102</v>
      </c>
      <c r="E113" s="244" t="s">
        <v>24</v>
      </c>
      <c r="F113" s="244" t="s">
        <v>25</v>
      </c>
      <c r="G113" s="305" t="s">
        <v>169</v>
      </c>
      <c r="H113" s="305" t="s">
        <v>138</v>
      </c>
      <c r="I113" s="65" t="s">
        <v>118</v>
      </c>
      <c r="J113" s="132">
        <v>44562</v>
      </c>
      <c r="K113" s="132">
        <v>44926</v>
      </c>
      <c r="L113" s="132" t="s">
        <v>26</v>
      </c>
      <c r="M113" s="132" t="s">
        <v>27</v>
      </c>
      <c r="N113" s="141" t="s">
        <v>490</v>
      </c>
      <c r="O113" s="66" t="s">
        <v>118</v>
      </c>
      <c r="P113" s="212">
        <v>678940</v>
      </c>
      <c r="Q113" s="67" t="s">
        <v>28</v>
      </c>
      <c r="R113" s="67" t="s">
        <v>213</v>
      </c>
      <c r="S113" s="68" t="s">
        <v>291</v>
      </c>
      <c r="T113" s="167">
        <v>169735</v>
      </c>
      <c r="U113" s="167">
        <v>169735</v>
      </c>
      <c r="V113" s="167">
        <v>169735</v>
      </c>
      <c r="W113" s="167">
        <v>169735</v>
      </c>
      <c r="X113" s="168">
        <f t="shared" ref="X113:X130" si="9">SUM(T113:W113)</f>
        <v>678940</v>
      </c>
      <c r="Y113" s="69" t="s">
        <v>381</v>
      </c>
    </row>
    <row r="114" spans="1:25" x14ac:dyDescent="0.25">
      <c r="A114" s="238"/>
      <c r="B114" s="236"/>
      <c r="C114" s="236"/>
      <c r="D114" s="236"/>
      <c r="E114" s="236"/>
      <c r="F114" s="236"/>
      <c r="G114" s="306"/>
      <c r="H114" s="306"/>
      <c r="I114" s="43" t="s">
        <v>97</v>
      </c>
      <c r="J114" s="20">
        <v>44562</v>
      </c>
      <c r="K114" s="20">
        <v>44926</v>
      </c>
      <c r="L114" s="20" t="s">
        <v>26</v>
      </c>
      <c r="M114" s="20" t="s">
        <v>27</v>
      </c>
      <c r="N114" s="142" t="s">
        <v>491</v>
      </c>
      <c r="O114" s="7" t="s">
        <v>97</v>
      </c>
      <c r="P114" s="213">
        <v>79509</v>
      </c>
      <c r="Q114" s="22" t="s">
        <v>28</v>
      </c>
      <c r="R114" s="22" t="s">
        <v>213</v>
      </c>
      <c r="S114" s="21" t="s">
        <v>291</v>
      </c>
      <c r="T114" s="169">
        <v>0</v>
      </c>
      <c r="U114" s="169">
        <v>0</v>
      </c>
      <c r="V114" s="169">
        <v>0</v>
      </c>
      <c r="W114" s="169">
        <v>79509</v>
      </c>
      <c r="X114" s="170">
        <f t="shared" si="9"/>
        <v>79509</v>
      </c>
      <c r="Y114" s="70" t="s">
        <v>382</v>
      </c>
    </row>
    <row r="115" spans="1:25" x14ac:dyDescent="0.25">
      <c r="A115" s="238"/>
      <c r="B115" s="236"/>
      <c r="C115" s="236"/>
      <c r="D115" s="236"/>
      <c r="E115" s="236"/>
      <c r="F115" s="236"/>
      <c r="G115" s="306"/>
      <c r="H115" s="306"/>
      <c r="I115" s="43" t="s">
        <v>98</v>
      </c>
      <c r="J115" s="20">
        <v>44562</v>
      </c>
      <c r="K115" s="20">
        <v>44926</v>
      </c>
      <c r="L115" s="20" t="s">
        <v>26</v>
      </c>
      <c r="M115" s="20" t="s">
        <v>27</v>
      </c>
      <c r="N115" s="142" t="s">
        <v>492</v>
      </c>
      <c r="O115" s="7" t="s">
        <v>98</v>
      </c>
      <c r="P115" s="213">
        <v>29200</v>
      </c>
      <c r="Q115" s="22" t="s">
        <v>28</v>
      </c>
      <c r="R115" s="22" t="s">
        <v>213</v>
      </c>
      <c r="S115" s="21" t="s">
        <v>291</v>
      </c>
      <c r="T115" s="169">
        <v>0</v>
      </c>
      <c r="U115" s="169">
        <v>29200</v>
      </c>
      <c r="V115" s="169">
        <v>0</v>
      </c>
      <c r="W115" s="169">
        <v>0</v>
      </c>
      <c r="X115" s="170">
        <f t="shared" si="9"/>
        <v>29200</v>
      </c>
      <c r="Y115" s="70" t="s">
        <v>382</v>
      </c>
    </row>
    <row r="116" spans="1:25" x14ac:dyDescent="0.25">
      <c r="A116" s="238"/>
      <c r="B116" s="236"/>
      <c r="C116" s="236"/>
      <c r="D116" s="236"/>
      <c r="E116" s="236"/>
      <c r="F116" s="236"/>
      <c r="G116" s="306"/>
      <c r="H116" s="306"/>
      <c r="I116" s="43" t="s">
        <v>99</v>
      </c>
      <c r="J116" s="20">
        <v>44562</v>
      </c>
      <c r="K116" s="20">
        <v>44926</v>
      </c>
      <c r="L116" s="20" t="s">
        <v>26</v>
      </c>
      <c r="M116" s="20" t="s">
        <v>27</v>
      </c>
      <c r="N116" s="142" t="s">
        <v>493</v>
      </c>
      <c r="O116" s="7" t="s">
        <v>99</v>
      </c>
      <c r="P116" s="213">
        <v>79477.2</v>
      </c>
      <c r="Q116" s="22" t="s">
        <v>28</v>
      </c>
      <c r="R116" s="22" t="s">
        <v>213</v>
      </c>
      <c r="S116" s="21" t="s">
        <v>291</v>
      </c>
      <c r="T116" s="169">
        <v>19869.3</v>
      </c>
      <c r="U116" s="169">
        <v>19869.3</v>
      </c>
      <c r="V116" s="169">
        <v>19869.3</v>
      </c>
      <c r="W116" s="169">
        <v>19869.3</v>
      </c>
      <c r="X116" s="170">
        <f t="shared" si="9"/>
        <v>79477.2</v>
      </c>
      <c r="Y116" s="70" t="s">
        <v>383</v>
      </c>
    </row>
    <row r="117" spans="1:25" x14ac:dyDescent="0.25">
      <c r="A117" s="238"/>
      <c r="B117" s="236"/>
      <c r="C117" s="236"/>
      <c r="D117" s="236"/>
      <c r="E117" s="236"/>
      <c r="F117" s="236"/>
      <c r="G117" s="306"/>
      <c r="H117" s="306"/>
      <c r="I117" s="43" t="s">
        <v>100</v>
      </c>
      <c r="J117" s="20">
        <v>44562</v>
      </c>
      <c r="K117" s="20">
        <v>44926</v>
      </c>
      <c r="L117" s="20" t="s">
        <v>26</v>
      </c>
      <c r="M117" s="20" t="s">
        <v>27</v>
      </c>
      <c r="N117" s="142" t="s">
        <v>494</v>
      </c>
      <c r="O117" s="7" t="s">
        <v>100</v>
      </c>
      <c r="P117" s="213">
        <v>97574.78</v>
      </c>
      <c r="Q117" s="22" t="s">
        <v>28</v>
      </c>
      <c r="R117" s="22" t="s">
        <v>213</v>
      </c>
      <c r="S117" s="21" t="s">
        <v>291</v>
      </c>
      <c r="T117" s="169">
        <v>24393.695</v>
      </c>
      <c r="U117" s="169">
        <v>24393.695</v>
      </c>
      <c r="V117" s="169">
        <v>24393.695</v>
      </c>
      <c r="W117" s="169">
        <v>24393.695</v>
      </c>
      <c r="X117" s="170">
        <f t="shared" si="9"/>
        <v>97574.78</v>
      </c>
      <c r="Y117" s="70" t="s">
        <v>384</v>
      </c>
    </row>
    <row r="118" spans="1:25" ht="20.25" customHeight="1" x14ac:dyDescent="0.25">
      <c r="A118" s="238"/>
      <c r="B118" s="236"/>
      <c r="C118" s="236"/>
      <c r="D118" s="236"/>
      <c r="E118" s="236"/>
      <c r="F118" s="236"/>
      <c r="G118" s="306"/>
      <c r="H118" s="306"/>
      <c r="I118" s="43" t="s">
        <v>101</v>
      </c>
      <c r="J118" s="20">
        <v>44562</v>
      </c>
      <c r="K118" s="20">
        <v>44926</v>
      </c>
      <c r="L118" s="20" t="s">
        <v>26</v>
      </c>
      <c r="M118" s="20" t="s">
        <v>27</v>
      </c>
      <c r="N118" s="142" t="s">
        <v>495</v>
      </c>
      <c r="O118" s="7" t="s">
        <v>101</v>
      </c>
      <c r="P118" s="213">
        <v>2226</v>
      </c>
      <c r="Q118" s="22" t="s">
        <v>28</v>
      </c>
      <c r="R118" s="22" t="s">
        <v>213</v>
      </c>
      <c r="S118" s="21" t="s">
        <v>291</v>
      </c>
      <c r="T118" s="169">
        <v>556.5</v>
      </c>
      <c r="U118" s="169">
        <v>556.5</v>
      </c>
      <c r="V118" s="169">
        <v>556.5</v>
      </c>
      <c r="W118" s="169">
        <v>556.5</v>
      </c>
      <c r="X118" s="170">
        <f t="shared" si="9"/>
        <v>2226</v>
      </c>
      <c r="Y118" s="70" t="s">
        <v>385</v>
      </c>
    </row>
    <row r="119" spans="1:25" x14ac:dyDescent="0.25">
      <c r="A119" s="238"/>
      <c r="B119" s="236"/>
      <c r="C119" s="236"/>
      <c r="D119" s="236"/>
      <c r="E119" s="236"/>
      <c r="F119" s="236"/>
      <c r="G119" s="306"/>
      <c r="H119" s="306"/>
      <c r="I119" s="43" t="s">
        <v>119</v>
      </c>
      <c r="J119" s="20">
        <v>44562</v>
      </c>
      <c r="K119" s="20">
        <v>44926</v>
      </c>
      <c r="L119" s="20" t="s">
        <v>26</v>
      </c>
      <c r="M119" s="20" t="s">
        <v>27</v>
      </c>
      <c r="N119" s="142" t="s">
        <v>496</v>
      </c>
      <c r="O119" s="7" t="s">
        <v>288</v>
      </c>
      <c r="P119" s="213">
        <v>800</v>
      </c>
      <c r="Q119" s="22" t="s">
        <v>28</v>
      </c>
      <c r="R119" s="22" t="s">
        <v>213</v>
      </c>
      <c r="S119" s="21" t="s">
        <v>291</v>
      </c>
      <c r="T119" s="169">
        <v>200</v>
      </c>
      <c r="U119" s="169">
        <v>200</v>
      </c>
      <c r="V119" s="169">
        <v>200</v>
      </c>
      <c r="W119" s="169">
        <v>200</v>
      </c>
      <c r="X119" s="170">
        <f t="shared" si="9"/>
        <v>800</v>
      </c>
      <c r="Y119" s="70" t="s">
        <v>386</v>
      </c>
    </row>
    <row r="120" spans="1:25" x14ac:dyDescent="0.25">
      <c r="A120" s="238"/>
      <c r="B120" s="236"/>
      <c r="C120" s="236"/>
      <c r="D120" s="236"/>
      <c r="E120" s="236"/>
      <c r="F120" s="236"/>
      <c r="G120" s="306"/>
      <c r="H120" s="306"/>
      <c r="I120" s="43" t="s">
        <v>120</v>
      </c>
      <c r="J120" s="20">
        <v>44562</v>
      </c>
      <c r="K120" s="20">
        <v>44926</v>
      </c>
      <c r="L120" s="20" t="s">
        <v>26</v>
      </c>
      <c r="M120" s="20" t="s">
        <v>27</v>
      </c>
      <c r="N120" s="142" t="s">
        <v>497</v>
      </c>
      <c r="O120" s="7" t="s">
        <v>132</v>
      </c>
      <c r="P120" s="213">
        <v>275168</v>
      </c>
      <c r="Q120" s="22" t="s">
        <v>28</v>
      </c>
      <c r="R120" s="22" t="s">
        <v>213</v>
      </c>
      <c r="S120" s="21" t="s">
        <v>291</v>
      </c>
      <c r="T120" s="169">
        <v>68792</v>
      </c>
      <c r="U120" s="169">
        <v>68792</v>
      </c>
      <c r="V120" s="169">
        <v>68792</v>
      </c>
      <c r="W120" s="169">
        <v>68792</v>
      </c>
      <c r="X120" s="170">
        <f t="shared" si="9"/>
        <v>275168</v>
      </c>
      <c r="Y120" s="70" t="s">
        <v>170</v>
      </c>
    </row>
    <row r="121" spans="1:25" x14ac:dyDescent="0.25">
      <c r="A121" s="238"/>
      <c r="B121" s="236"/>
      <c r="C121" s="236"/>
      <c r="D121" s="236"/>
      <c r="E121" s="236"/>
      <c r="F121" s="236"/>
      <c r="G121" s="306"/>
      <c r="H121" s="306"/>
      <c r="I121" s="43" t="s">
        <v>121</v>
      </c>
      <c r="J121" s="20">
        <v>44562</v>
      </c>
      <c r="K121" s="20">
        <v>44926</v>
      </c>
      <c r="L121" s="20" t="s">
        <v>26</v>
      </c>
      <c r="M121" s="20" t="s">
        <v>27</v>
      </c>
      <c r="N121" s="142" t="s">
        <v>498</v>
      </c>
      <c r="O121" s="7" t="s">
        <v>121</v>
      </c>
      <c r="P121" s="213">
        <v>3500</v>
      </c>
      <c r="Q121" s="22" t="s">
        <v>28</v>
      </c>
      <c r="R121" s="22" t="s">
        <v>213</v>
      </c>
      <c r="S121" s="21" t="s">
        <v>291</v>
      </c>
      <c r="T121" s="169">
        <v>875</v>
      </c>
      <c r="U121" s="169">
        <v>875</v>
      </c>
      <c r="V121" s="169">
        <v>875</v>
      </c>
      <c r="W121" s="169">
        <v>875</v>
      </c>
      <c r="X121" s="170">
        <f t="shared" si="9"/>
        <v>3500</v>
      </c>
      <c r="Y121" s="70" t="s">
        <v>387</v>
      </c>
    </row>
    <row r="122" spans="1:25" x14ac:dyDescent="0.25">
      <c r="A122" s="238"/>
      <c r="B122" s="236"/>
      <c r="C122" s="236"/>
      <c r="D122" s="236"/>
      <c r="E122" s="236"/>
      <c r="F122" s="236"/>
      <c r="G122" s="306"/>
      <c r="H122" s="306"/>
      <c r="I122" s="43" t="s">
        <v>122</v>
      </c>
      <c r="J122" s="20">
        <v>44562</v>
      </c>
      <c r="K122" s="20">
        <v>44926</v>
      </c>
      <c r="L122" s="20" t="s">
        <v>26</v>
      </c>
      <c r="M122" s="20" t="s">
        <v>27</v>
      </c>
      <c r="N122" s="142" t="s">
        <v>499</v>
      </c>
      <c r="O122" s="7" t="s">
        <v>122</v>
      </c>
      <c r="P122" s="213">
        <v>5000</v>
      </c>
      <c r="Q122" s="22" t="s">
        <v>28</v>
      </c>
      <c r="R122" s="22" t="s">
        <v>213</v>
      </c>
      <c r="S122" s="21" t="s">
        <v>291</v>
      </c>
      <c r="T122" s="169">
        <v>1250</v>
      </c>
      <c r="U122" s="169">
        <v>1250</v>
      </c>
      <c r="V122" s="169">
        <v>1250</v>
      </c>
      <c r="W122" s="169">
        <v>1250</v>
      </c>
      <c r="X122" s="170">
        <f t="shared" si="9"/>
        <v>5000</v>
      </c>
      <c r="Y122" s="70" t="s">
        <v>388</v>
      </c>
    </row>
    <row r="123" spans="1:25" ht="25.5" x14ac:dyDescent="0.25">
      <c r="A123" s="238"/>
      <c r="B123" s="236"/>
      <c r="C123" s="236"/>
      <c r="D123" s="236"/>
      <c r="E123" s="236"/>
      <c r="F123" s="236"/>
      <c r="G123" s="306"/>
      <c r="H123" s="306"/>
      <c r="I123" s="43" t="s">
        <v>123</v>
      </c>
      <c r="J123" s="20">
        <v>44562</v>
      </c>
      <c r="K123" s="20">
        <v>44926</v>
      </c>
      <c r="L123" s="20" t="s">
        <v>26</v>
      </c>
      <c r="M123" s="20" t="s">
        <v>27</v>
      </c>
      <c r="N123" s="142" t="s">
        <v>500</v>
      </c>
      <c r="O123" s="7" t="s">
        <v>123</v>
      </c>
      <c r="P123" s="213">
        <v>500</v>
      </c>
      <c r="Q123" s="22" t="s">
        <v>28</v>
      </c>
      <c r="R123" s="22" t="s">
        <v>213</v>
      </c>
      <c r="S123" s="21" t="s">
        <v>291</v>
      </c>
      <c r="T123" s="169">
        <v>125</v>
      </c>
      <c r="U123" s="169">
        <v>125</v>
      </c>
      <c r="V123" s="169">
        <v>125</v>
      </c>
      <c r="W123" s="169">
        <v>125</v>
      </c>
      <c r="X123" s="170">
        <f t="shared" si="9"/>
        <v>500</v>
      </c>
      <c r="Y123" s="70" t="s">
        <v>389</v>
      </c>
    </row>
    <row r="124" spans="1:25" ht="26.25" x14ac:dyDescent="0.25">
      <c r="A124" s="238"/>
      <c r="B124" s="236"/>
      <c r="C124" s="236"/>
      <c r="D124" s="236"/>
      <c r="E124" s="236"/>
      <c r="F124" s="236"/>
      <c r="G124" s="306"/>
      <c r="H124" s="306"/>
      <c r="I124" s="43" t="s">
        <v>124</v>
      </c>
      <c r="J124" s="20">
        <v>44562</v>
      </c>
      <c r="K124" s="20">
        <v>44926</v>
      </c>
      <c r="L124" s="20" t="s">
        <v>26</v>
      </c>
      <c r="M124" s="20" t="s">
        <v>27</v>
      </c>
      <c r="N124" s="142" t="s">
        <v>501</v>
      </c>
      <c r="O124" s="7" t="s">
        <v>124</v>
      </c>
      <c r="P124" s="213">
        <v>1000</v>
      </c>
      <c r="Q124" s="22" t="s">
        <v>28</v>
      </c>
      <c r="R124" s="22" t="s">
        <v>213</v>
      </c>
      <c r="S124" s="21" t="s">
        <v>291</v>
      </c>
      <c r="T124" s="169">
        <v>250</v>
      </c>
      <c r="U124" s="169">
        <v>250</v>
      </c>
      <c r="V124" s="169">
        <v>250</v>
      </c>
      <c r="W124" s="169">
        <v>250</v>
      </c>
      <c r="X124" s="170">
        <f t="shared" si="9"/>
        <v>1000</v>
      </c>
      <c r="Y124" s="70" t="s">
        <v>390</v>
      </c>
    </row>
    <row r="125" spans="1:25" x14ac:dyDescent="0.25">
      <c r="A125" s="238"/>
      <c r="B125" s="236"/>
      <c r="C125" s="236"/>
      <c r="D125" s="236"/>
      <c r="E125" s="236"/>
      <c r="F125" s="236"/>
      <c r="G125" s="306"/>
      <c r="H125" s="306"/>
      <c r="I125" s="43" t="s">
        <v>125</v>
      </c>
      <c r="J125" s="20">
        <v>44562</v>
      </c>
      <c r="K125" s="20">
        <v>44926</v>
      </c>
      <c r="L125" s="20" t="s">
        <v>26</v>
      </c>
      <c r="M125" s="20" t="s">
        <v>27</v>
      </c>
      <c r="N125" s="142" t="s">
        <v>502</v>
      </c>
      <c r="O125" s="7" t="s">
        <v>289</v>
      </c>
      <c r="P125" s="213">
        <v>15000</v>
      </c>
      <c r="Q125" s="22" t="s">
        <v>28</v>
      </c>
      <c r="R125" s="22" t="s">
        <v>213</v>
      </c>
      <c r="S125" s="21" t="s">
        <v>291</v>
      </c>
      <c r="T125" s="169">
        <v>3750</v>
      </c>
      <c r="U125" s="169">
        <v>3750</v>
      </c>
      <c r="V125" s="169">
        <v>3750</v>
      </c>
      <c r="W125" s="169">
        <v>3750</v>
      </c>
      <c r="X125" s="170">
        <f t="shared" si="9"/>
        <v>15000</v>
      </c>
      <c r="Y125" s="70" t="s">
        <v>391</v>
      </c>
    </row>
    <row r="126" spans="1:25" ht="26.25" x14ac:dyDescent="0.25">
      <c r="A126" s="238"/>
      <c r="B126" s="236"/>
      <c r="C126" s="236"/>
      <c r="D126" s="236"/>
      <c r="E126" s="236"/>
      <c r="F126" s="236"/>
      <c r="G126" s="306"/>
      <c r="H126" s="306"/>
      <c r="I126" s="43" t="s">
        <v>246</v>
      </c>
      <c r="J126" s="20">
        <v>44562</v>
      </c>
      <c r="K126" s="20">
        <v>44926</v>
      </c>
      <c r="L126" s="20" t="s">
        <v>26</v>
      </c>
      <c r="M126" s="20" t="s">
        <v>27</v>
      </c>
      <c r="N126" s="142" t="s">
        <v>503</v>
      </c>
      <c r="O126" s="7" t="s">
        <v>246</v>
      </c>
      <c r="P126" s="213">
        <v>12600</v>
      </c>
      <c r="Q126" s="22" t="s">
        <v>28</v>
      </c>
      <c r="R126" s="22" t="s">
        <v>213</v>
      </c>
      <c r="S126" s="21" t="s">
        <v>291</v>
      </c>
      <c r="T126" s="169">
        <v>3150</v>
      </c>
      <c r="U126" s="169">
        <v>3150</v>
      </c>
      <c r="V126" s="169">
        <v>3150</v>
      </c>
      <c r="W126" s="169">
        <v>3150</v>
      </c>
      <c r="X126" s="170">
        <f t="shared" si="9"/>
        <v>12600</v>
      </c>
      <c r="Y126" s="70" t="s">
        <v>392</v>
      </c>
    </row>
    <row r="127" spans="1:25" ht="31.9" customHeight="1" x14ac:dyDescent="0.25">
      <c r="A127" s="238"/>
      <c r="B127" s="236"/>
      <c r="C127" s="236"/>
      <c r="D127" s="236"/>
      <c r="E127" s="236"/>
      <c r="F127" s="236"/>
      <c r="G127" s="306"/>
      <c r="H127" s="306"/>
      <c r="I127" s="43" t="s">
        <v>126</v>
      </c>
      <c r="J127" s="20">
        <v>44562</v>
      </c>
      <c r="K127" s="20">
        <v>44926</v>
      </c>
      <c r="L127" s="20" t="s">
        <v>26</v>
      </c>
      <c r="M127" s="20" t="s">
        <v>27</v>
      </c>
      <c r="N127" s="142" t="s">
        <v>504</v>
      </c>
      <c r="O127" s="16" t="s">
        <v>290</v>
      </c>
      <c r="P127" s="213">
        <v>3000</v>
      </c>
      <c r="Q127" s="22" t="s">
        <v>28</v>
      </c>
      <c r="R127" s="22" t="s">
        <v>213</v>
      </c>
      <c r="S127" s="44" t="s">
        <v>291</v>
      </c>
      <c r="T127" s="169">
        <v>750</v>
      </c>
      <c r="U127" s="169">
        <v>750</v>
      </c>
      <c r="V127" s="169">
        <v>750</v>
      </c>
      <c r="W127" s="169">
        <v>750</v>
      </c>
      <c r="X127" s="170">
        <f t="shared" si="9"/>
        <v>3000</v>
      </c>
      <c r="Y127" s="70" t="s">
        <v>393</v>
      </c>
    </row>
    <row r="128" spans="1:25" x14ac:dyDescent="0.25">
      <c r="A128" s="238"/>
      <c r="B128" s="236"/>
      <c r="C128" s="236"/>
      <c r="D128" s="236"/>
      <c r="E128" s="236"/>
      <c r="F128" s="236"/>
      <c r="G128" s="306"/>
      <c r="H128" s="306"/>
      <c r="I128" s="43" t="s">
        <v>127</v>
      </c>
      <c r="J128" s="20">
        <v>44562</v>
      </c>
      <c r="K128" s="20">
        <v>44926</v>
      </c>
      <c r="L128" s="20" t="s">
        <v>26</v>
      </c>
      <c r="M128" s="20" t="s">
        <v>27</v>
      </c>
      <c r="N128" s="142" t="s">
        <v>505</v>
      </c>
      <c r="O128" s="7" t="s">
        <v>127</v>
      </c>
      <c r="P128" s="213">
        <v>1500</v>
      </c>
      <c r="Q128" s="22" t="s">
        <v>28</v>
      </c>
      <c r="R128" s="22" t="s">
        <v>213</v>
      </c>
      <c r="S128" s="21" t="s">
        <v>291</v>
      </c>
      <c r="T128" s="169">
        <v>375</v>
      </c>
      <c r="U128" s="169">
        <v>375</v>
      </c>
      <c r="V128" s="169">
        <v>375</v>
      </c>
      <c r="W128" s="169">
        <v>375</v>
      </c>
      <c r="X128" s="170">
        <f t="shared" si="9"/>
        <v>1500</v>
      </c>
      <c r="Y128" s="70" t="s">
        <v>394</v>
      </c>
    </row>
    <row r="129" spans="1:25" x14ac:dyDescent="0.25">
      <c r="A129" s="238"/>
      <c r="B129" s="236"/>
      <c r="C129" s="236"/>
      <c r="D129" s="236"/>
      <c r="E129" s="236"/>
      <c r="F129" s="236"/>
      <c r="G129" s="306"/>
      <c r="H129" s="306"/>
      <c r="I129" s="43" t="s">
        <v>128</v>
      </c>
      <c r="J129" s="20">
        <v>44562</v>
      </c>
      <c r="K129" s="20">
        <v>44926</v>
      </c>
      <c r="L129" s="20" t="s">
        <v>26</v>
      </c>
      <c r="M129" s="20" t="s">
        <v>27</v>
      </c>
      <c r="N129" s="142" t="s">
        <v>506</v>
      </c>
      <c r="O129" s="7" t="s">
        <v>128</v>
      </c>
      <c r="P129" s="213">
        <v>2000</v>
      </c>
      <c r="Q129" s="22" t="s">
        <v>28</v>
      </c>
      <c r="R129" s="22" t="s">
        <v>213</v>
      </c>
      <c r="S129" s="21" t="s">
        <v>291</v>
      </c>
      <c r="T129" s="169">
        <v>500</v>
      </c>
      <c r="U129" s="169">
        <v>500</v>
      </c>
      <c r="V129" s="169">
        <v>500</v>
      </c>
      <c r="W129" s="169">
        <v>500</v>
      </c>
      <c r="X129" s="170">
        <f t="shared" si="9"/>
        <v>2000</v>
      </c>
      <c r="Y129" s="70" t="s">
        <v>394</v>
      </c>
    </row>
    <row r="130" spans="1:25" x14ac:dyDescent="0.25">
      <c r="A130" s="238"/>
      <c r="B130" s="236"/>
      <c r="C130" s="236"/>
      <c r="D130" s="236"/>
      <c r="E130" s="236"/>
      <c r="F130" s="236"/>
      <c r="G130" s="306"/>
      <c r="H130" s="306"/>
      <c r="I130" s="43" t="s">
        <v>129</v>
      </c>
      <c r="J130" s="20">
        <v>44562</v>
      </c>
      <c r="K130" s="20">
        <v>44926</v>
      </c>
      <c r="L130" s="20" t="s">
        <v>26</v>
      </c>
      <c r="M130" s="20" t="s">
        <v>27</v>
      </c>
      <c r="N130" s="142" t="s">
        <v>507</v>
      </c>
      <c r="O130" s="7" t="s">
        <v>129</v>
      </c>
      <c r="P130" s="213">
        <v>1000</v>
      </c>
      <c r="Q130" s="22" t="s">
        <v>28</v>
      </c>
      <c r="R130" s="22" t="s">
        <v>213</v>
      </c>
      <c r="S130" s="21" t="s">
        <v>291</v>
      </c>
      <c r="T130" s="169">
        <v>250</v>
      </c>
      <c r="U130" s="169">
        <v>250</v>
      </c>
      <c r="V130" s="169">
        <v>250</v>
      </c>
      <c r="W130" s="169">
        <v>250</v>
      </c>
      <c r="X130" s="170">
        <f t="shared" si="9"/>
        <v>1000</v>
      </c>
      <c r="Y130" s="70" t="s">
        <v>394</v>
      </c>
    </row>
    <row r="131" spans="1:25" x14ac:dyDescent="0.25">
      <c r="A131" s="238" t="s">
        <v>47</v>
      </c>
      <c r="B131" s="236" t="s">
        <v>93</v>
      </c>
      <c r="C131" s="236" t="s">
        <v>103</v>
      </c>
      <c r="D131" s="236" t="s">
        <v>102</v>
      </c>
      <c r="E131" s="236" t="s">
        <v>24</v>
      </c>
      <c r="F131" s="236" t="s">
        <v>25</v>
      </c>
      <c r="G131" s="306" t="s">
        <v>136</v>
      </c>
      <c r="H131" s="306" t="s">
        <v>138</v>
      </c>
      <c r="I131" s="43" t="s">
        <v>130</v>
      </c>
      <c r="J131" s="20">
        <v>44562</v>
      </c>
      <c r="K131" s="20">
        <v>44926</v>
      </c>
      <c r="L131" s="20" t="s">
        <v>26</v>
      </c>
      <c r="M131" s="20" t="s">
        <v>27</v>
      </c>
      <c r="N131" s="142" t="s">
        <v>508</v>
      </c>
      <c r="O131" s="7" t="s">
        <v>130</v>
      </c>
      <c r="P131" s="213">
        <v>86052</v>
      </c>
      <c r="Q131" s="22" t="s">
        <v>28</v>
      </c>
      <c r="R131" s="22" t="s">
        <v>213</v>
      </c>
      <c r="S131" s="21" t="s">
        <v>291</v>
      </c>
      <c r="T131" s="169">
        <v>0</v>
      </c>
      <c r="U131" s="169">
        <v>0</v>
      </c>
      <c r="V131" s="169">
        <v>0</v>
      </c>
      <c r="W131" s="169">
        <v>86052</v>
      </c>
      <c r="X131" s="170">
        <f t="shared" ref="X131:X141" si="10">SUM(T131:W131)</f>
        <v>86052</v>
      </c>
      <c r="Y131" s="70" t="s">
        <v>382</v>
      </c>
    </row>
    <row r="132" spans="1:25" x14ac:dyDescent="0.25">
      <c r="A132" s="238"/>
      <c r="B132" s="236"/>
      <c r="C132" s="236"/>
      <c r="D132" s="236"/>
      <c r="E132" s="236"/>
      <c r="F132" s="236"/>
      <c r="G132" s="306"/>
      <c r="H132" s="306"/>
      <c r="I132" s="43" t="s">
        <v>131</v>
      </c>
      <c r="J132" s="20">
        <v>44562</v>
      </c>
      <c r="K132" s="20">
        <v>44926</v>
      </c>
      <c r="L132" s="20" t="s">
        <v>26</v>
      </c>
      <c r="M132" s="20" t="s">
        <v>27</v>
      </c>
      <c r="N132" s="142" t="s">
        <v>509</v>
      </c>
      <c r="O132" s="7" t="s">
        <v>131</v>
      </c>
      <c r="P132" s="213">
        <v>44000</v>
      </c>
      <c r="Q132" s="22" t="s">
        <v>28</v>
      </c>
      <c r="R132" s="22" t="s">
        <v>213</v>
      </c>
      <c r="S132" s="21" t="s">
        <v>291</v>
      </c>
      <c r="T132" s="169">
        <v>0</v>
      </c>
      <c r="U132" s="169">
        <v>44000</v>
      </c>
      <c r="V132" s="169">
        <v>0</v>
      </c>
      <c r="W132" s="169">
        <v>0</v>
      </c>
      <c r="X132" s="170">
        <f t="shared" si="10"/>
        <v>44000</v>
      </c>
      <c r="Y132" s="70" t="s">
        <v>382</v>
      </c>
    </row>
    <row r="133" spans="1:25" x14ac:dyDescent="0.25">
      <c r="A133" s="238"/>
      <c r="B133" s="236"/>
      <c r="C133" s="236"/>
      <c r="D133" s="236"/>
      <c r="E133" s="236"/>
      <c r="F133" s="236"/>
      <c r="G133" s="306"/>
      <c r="H133" s="306"/>
      <c r="I133" s="43" t="s">
        <v>132</v>
      </c>
      <c r="J133" s="20">
        <v>44562</v>
      </c>
      <c r="K133" s="20">
        <v>44926</v>
      </c>
      <c r="L133" s="20" t="s">
        <v>26</v>
      </c>
      <c r="M133" s="20" t="s">
        <v>27</v>
      </c>
      <c r="N133" s="142" t="s">
        <v>510</v>
      </c>
      <c r="O133" s="7" t="s">
        <v>132</v>
      </c>
      <c r="P133" s="213">
        <v>1032624</v>
      </c>
      <c r="Q133" s="22" t="s">
        <v>28</v>
      </c>
      <c r="R133" s="22" t="s">
        <v>213</v>
      </c>
      <c r="S133" s="21" t="s">
        <v>291</v>
      </c>
      <c r="T133" s="169">
        <v>258156</v>
      </c>
      <c r="U133" s="169">
        <v>258156</v>
      </c>
      <c r="V133" s="169">
        <v>258156</v>
      </c>
      <c r="W133" s="169">
        <v>258156</v>
      </c>
      <c r="X133" s="170">
        <f t="shared" si="10"/>
        <v>1032624</v>
      </c>
      <c r="Y133" s="70" t="s">
        <v>170</v>
      </c>
    </row>
    <row r="134" spans="1:25" x14ac:dyDescent="0.25">
      <c r="A134" s="238"/>
      <c r="B134" s="236"/>
      <c r="C134" s="236"/>
      <c r="D134" s="236"/>
      <c r="E134" s="236"/>
      <c r="F134" s="236"/>
      <c r="G134" s="306"/>
      <c r="H134" s="306"/>
      <c r="I134" s="43" t="s">
        <v>100</v>
      </c>
      <c r="J134" s="20">
        <v>44562</v>
      </c>
      <c r="K134" s="20">
        <v>44926</v>
      </c>
      <c r="L134" s="20" t="s">
        <v>26</v>
      </c>
      <c r="M134" s="20" t="s">
        <v>27</v>
      </c>
      <c r="N134" s="142" t="s">
        <v>511</v>
      </c>
      <c r="O134" s="7" t="s">
        <v>100</v>
      </c>
      <c r="P134" s="213">
        <v>120300.7</v>
      </c>
      <c r="Q134" s="22" t="s">
        <v>28</v>
      </c>
      <c r="R134" s="22" t="s">
        <v>213</v>
      </c>
      <c r="S134" s="21" t="s">
        <v>291</v>
      </c>
      <c r="T134" s="169">
        <v>30075.174999999999</v>
      </c>
      <c r="U134" s="169">
        <v>30075.174999999999</v>
      </c>
      <c r="V134" s="169">
        <v>30075.174999999999</v>
      </c>
      <c r="W134" s="169">
        <v>30075.174999999999</v>
      </c>
      <c r="X134" s="170">
        <f t="shared" si="10"/>
        <v>120300.7</v>
      </c>
      <c r="Y134" s="70" t="s">
        <v>384</v>
      </c>
    </row>
    <row r="135" spans="1:25" x14ac:dyDescent="0.25">
      <c r="A135" s="238"/>
      <c r="B135" s="236"/>
      <c r="C135" s="236"/>
      <c r="D135" s="236"/>
      <c r="E135" s="236"/>
      <c r="F135" s="236"/>
      <c r="G135" s="306"/>
      <c r="H135" s="306"/>
      <c r="I135" s="43" t="s">
        <v>133</v>
      </c>
      <c r="J135" s="20">
        <v>44562</v>
      </c>
      <c r="K135" s="20">
        <v>44926</v>
      </c>
      <c r="L135" s="20" t="s">
        <v>26</v>
      </c>
      <c r="M135" s="20" t="s">
        <v>27</v>
      </c>
      <c r="N135" s="142" t="s">
        <v>512</v>
      </c>
      <c r="O135" s="7" t="s">
        <v>133</v>
      </c>
      <c r="P135" s="213">
        <v>86017.58</v>
      </c>
      <c r="Q135" s="22" t="s">
        <v>28</v>
      </c>
      <c r="R135" s="22" t="s">
        <v>213</v>
      </c>
      <c r="S135" s="21" t="s">
        <v>291</v>
      </c>
      <c r="T135" s="169">
        <v>21504.395</v>
      </c>
      <c r="U135" s="169">
        <v>21504.395</v>
      </c>
      <c r="V135" s="169">
        <v>21504.395</v>
      </c>
      <c r="W135" s="169">
        <v>21504.395</v>
      </c>
      <c r="X135" s="170">
        <f t="shared" si="10"/>
        <v>86017.58</v>
      </c>
      <c r="Y135" s="70" t="s">
        <v>383</v>
      </c>
    </row>
    <row r="136" spans="1:25" x14ac:dyDescent="0.25">
      <c r="A136" s="238"/>
      <c r="B136" s="236"/>
      <c r="C136" s="236"/>
      <c r="D136" s="236"/>
      <c r="E136" s="236"/>
      <c r="F136" s="236"/>
      <c r="G136" s="306"/>
      <c r="H136" s="306"/>
      <c r="I136" s="43" t="s">
        <v>122</v>
      </c>
      <c r="J136" s="20">
        <v>44562</v>
      </c>
      <c r="K136" s="20">
        <v>44926</v>
      </c>
      <c r="L136" s="20" t="s">
        <v>26</v>
      </c>
      <c r="M136" s="20" t="s">
        <v>27</v>
      </c>
      <c r="N136" s="142" t="s">
        <v>513</v>
      </c>
      <c r="O136" s="7" t="s">
        <v>122</v>
      </c>
      <c r="P136" s="213">
        <v>3000</v>
      </c>
      <c r="Q136" s="22" t="s">
        <v>28</v>
      </c>
      <c r="R136" s="22" t="s">
        <v>213</v>
      </c>
      <c r="S136" s="21" t="s">
        <v>291</v>
      </c>
      <c r="T136" s="169">
        <v>750</v>
      </c>
      <c r="U136" s="169">
        <v>750</v>
      </c>
      <c r="V136" s="169">
        <v>750</v>
      </c>
      <c r="W136" s="169">
        <v>750</v>
      </c>
      <c r="X136" s="170">
        <f t="shared" si="10"/>
        <v>3000</v>
      </c>
      <c r="Y136" s="70" t="s">
        <v>388</v>
      </c>
    </row>
    <row r="137" spans="1:25" ht="25.5" x14ac:dyDescent="0.25">
      <c r="A137" s="238"/>
      <c r="B137" s="236"/>
      <c r="C137" s="236"/>
      <c r="D137" s="236"/>
      <c r="E137" s="236"/>
      <c r="F137" s="236"/>
      <c r="G137" s="306"/>
      <c r="H137" s="306"/>
      <c r="I137" s="43" t="s">
        <v>123</v>
      </c>
      <c r="J137" s="20">
        <v>44562</v>
      </c>
      <c r="K137" s="20">
        <v>44926</v>
      </c>
      <c r="L137" s="20" t="s">
        <v>26</v>
      </c>
      <c r="M137" s="20" t="s">
        <v>27</v>
      </c>
      <c r="N137" s="142" t="s">
        <v>514</v>
      </c>
      <c r="O137" s="7" t="s">
        <v>123</v>
      </c>
      <c r="P137" s="213">
        <v>500</v>
      </c>
      <c r="Q137" s="22" t="s">
        <v>28</v>
      </c>
      <c r="R137" s="22" t="s">
        <v>213</v>
      </c>
      <c r="S137" s="21" t="s">
        <v>291</v>
      </c>
      <c r="T137" s="169">
        <v>125</v>
      </c>
      <c r="U137" s="169">
        <v>125</v>
      </c>
      <c r="V137" s="169">
        <v>125</v>
      </c>
      <c r="W137" s="169">
        <v>125</v>
      </c>
      <c r="X137" s="170">
        <f t="shared" si="10"/>
        <v>500</v>
      </c>
      <c r="Y137" s="70" t="s">
        <v>389</v>
      </c>
    </row>
    <row r="138" spans="1:25" ht="25.5" x14ac:dyDescent="0.25">
      <c r="A138" s="238"/>
      <c r="B138" s="236"/>
      <c r="C138" s="236"/>
      <c r="D138" s="236"/>
      <c r="E138" s="236"/>
      <c r="F138" s="236"/>
      <c r="G138" s="306"/>
      <c r="H138" s="306"/>
      <c r="I138" s="43" t="s">
        <v>134</v>
      </c>
      <c r="J138" s="20">
        <v>44562</v>
      </c>
      <c r="K138" s="20">
        <v>44926</v>
      </c>
      <c r="L138" s="20" t="s">
        <v>26</v>
      </c>
      <c r="M138" s="20" t="s">
        <v>27</v>
      </c>
      <c r="N138" s="142" t="s">
        <v>501</v>
      </c>
      <c r="O138" s="16" t="s">
        <v>124</v>
      </c>
      <c r="P138" s="213">
        <v>6700</v>
      </c>
      <c r="Q138" s="22" t="s">
        <v>28</v>
      </c>
      <c r="R138" s="22" t="s">
        <v>213</v>
      </c>
      <c r="S138" s="21" t="s">
        <v>291</v>
      </c>
      <c r="T138" s="169">
        <v>1675</v>
      </c>
      <c r="U138" s="169">
        <v>1675</v>
      </c>
      <c r="V138" s="169">
        <v>1675</v>
      </c>
      <c r="W138" s="169">
        <v>1675</v>
      </c>
      <c r="X138" s="170">
        <f t="shared" si="10"/>
        <v>6700</v>
      </c>
      <c r="Y138" s="70" t="s">
        <v>390</v>
      </c>
    </row>
    <row r="139" spans="1:25" x14ac:dyDescent="0.25">
      <c r="A139" s="238"/>
      <c r="B139" s="236"/>
      <c r="C139" s="236"/>
      <c r="D139" s="236"/>
      <c r="E139" s="236"/>
      <c r="F139" s="236"/>
      <c r="G139" s="306"/>
      <c r="H139" s="306"/>
      <c r="I139" s="43" t="s">
        <v>125</v>
      </c>
      <c r="J139" s="20">
        <v>44562</v>
      </c>
      <c r="K139" s="20">
        <v>44926</v>
      </c>
      <c r="L139" s="20" t="s">
        <v>26</v>
      </c>
      <c r="M139" s="20" t="s">
        <v>27</v>
      </c>
      <c r="N139" s="142" t="s">
        <v>515</v>
      </c>
      <c r="O139" s="7" t="s">
        <v>125</v>
      </c>
      <c r="P139" s="213">
        <v>5000</v>
      </c>
      <c r="Q139" s="22" t="s">
        <v>28</v>
      </c>
      <c r="R139" s="22" t="s">
        <v>213</v>
      </c>
      <c r="S139" s="21" t="s">
        <v>291</v>
      </c>
      <c r="T139" s="169">
        <v>1250</v>
      </c>
      <c r="U139" s="169">
        <v>1250</v>
      </c>
      <c r="V139" s="169">
        <v>1250</v>
      </c>
      <c r="W139" s="169">
        <v>1250</v>
      </c>
      <c r="X139" s="170">
        <f t="shared" si="10"/>
        <v>5000</v>
      </c>
      <c r="Y139" s="70" t="s">
        <v>391</v>
      </c>
    </row>
    <row r="140" spans="1:25" ht="26.25" x14ac:dyDescent="0.25">
      <c r="A140" s="238"/>
      <c r="B140" s="236"/>
      <c r="C140" s="236"/>
      <c r="D140" s="236"/>
      <c r="E140" s="236"/>
      <c r="F140" s="236"/>
      <c r="G140" s="306"/>
      <c r="H140" s="306"/>
      <c r="I140" s="43" t="s">
        <v>246</v>
      </c>
      <c r="J140" s="20">
        <v>44562</v>
      </c>
      <c r="K140" s="20">
        <v>44926</v>
      </c>
      <c r="L140" s="20" t="s">
        <v>26</v>
      </c>
      <c r="M140" s="20" t="s">
        <v>27</v>
      </c>
      <c r="N140" s="142" t="s">
        <v>516</v>
      </c>
      <c r="O140" s="7" t="s">
        <v>246</v>
      </c>
      <c r="P140" s="213">
        <v>15000</v>
      </c>
      <c r="Q140" s="22" t="s">
        <v>28</v>
      </c>
      <c r="R140" s="22" t="s">
        <v>213</v>
      </c>
      <c r="S140" s="21" t="s">
        <v>291</v>
      </c>
      <c r="T140" s="169">
        <v>3750</v>
      </c>
      <c r="U140" s="169">
        <v>3750</v>
      </c>
      <c r="V140" s="169">
        <v>3750</v>
      </c>
      <c r="W140" s="169">
        <v>3750</v>
      </c>
      <c r="X140" s="170">
        <f t="shared" si="10"/>
        <v>15000</v>
      </c>
      <c r="Y140" s="70" t="s">
        <v>392</v>
      </c>
    </row>
    <row r="141" spans="1:25" ht="27" thickBot="1" x14ac:dyDescent="0.3">
      <c r="A141" s="239"/>
      <c r="B141" s="237"/>
      <c r="C141" s="237"/>
      <c r="D141" s="237"/>
      <c r="E141" s="237"/>
      <c r="F141" s="237"/>
      <c r="G141" s="307"/>
      <c r="H141" s="307"/>
      <c r="I141" s="71" t="s">
        <v>246</v>
      </c>
      <c r="J141" s="135">
        <v>44562</v>
      </c>
      <c r="K141" s="135">
        <v>44926</v>
      </c>
      <c r="L141" s="135" t="s">
        <v>26</v>
      </c>
      <c r="M141" s="135" t="s">
        <v>27</v>
      </c>
      <c r="N141" s="143" t="s">
        <v>516</v>
      </c>
      <c r="O141" s="72" t="s">
        <v>246</v>
      </c>
      <c r="P141" s="214">
        <v>5000</v>
      </c>
      <c r="Q141" s="73" t="s">
        <v>28</v>
      </c>
      <c r="R141" s="73" t="s">
        <v>213</v>
      </c>
      <c r="S141" s="74" t="s">
        <v>291</v>
      </c>
      <c r="T141" s="172">
        <v>1250</v>
      </c>
      <c r="U141" s="172">
        <v>1250</v>
      </c>
      <c r="V141" s="172">
        <v>1250</v>
      </c>
      <c r="W141" s="172">
        <v>1250</v>
      </c>
      <c r="X141" s="173">
        <f t="shared" si="10"/>
        <v>5000</v>
      </c>
      <c r="Y141" s="75" t="s">
        <v>392</v>
      </c>
    </row>
    <row r="142" spans="1:25" ht="45.6" customHeight="1" x14ac:dyDescent="0.25">
      <c r="A142" s="308" t="s">
        <v>21</v>
      </c>
      <c r="B142" s="311" t="s">
        <v>93</v>
      </c>
      <c r="C142" s="311" t="s">
        <v>103</v>
      </c>
      <c r="D142" s="311" t="s">
        <v>137</v>
      </c>
      <c r="E142" s="311" t="s">
        <v>24</v>
      </c>
      <c r="F142" s="311" t="s">
        <v>25</v>
      </c>
      <c r="G142" s="302" t="s">
        <v>112</v>
      </c>
      <c r="H142" s="302" t="s">
        <v>139</v>
      </c>
      <c r="I142" s="54" t="s">
        <v>196</v>
      </c>
      <c r="J142" s="162">
        <v>44562</v>
      </c>
      <c r="K142" s="162">
        <v>44926</v>
      </c>
      <c r="L142" s="162" t="s">
        <v>104</v>
      </c>
      <c r="M142" s="162" t="s">
        <v>27</v>
      </c>
      <c r="N142" s="159" t="s">
        <v>517</v>
      </c>
      <c r="O142" s="55" t="s">
        <v>216</v>
      </c>
      <c r="P142" s="231">
        <v>7799.76</v>
      </c>
      <c r="Q142" s="56" t="s">
        <v>28</v>
      </c>
      <c r="R142" s="56" t="s">
        <v>213</v>
      </c>
      <c r="S142" s="57" t="s">
        <v>296</v>
      </c>
      <c r="T142" s="205">
        <v>3899.88</v>
      </c>
      <c r="U142" s="205">
        <v>3899.88</v>
      </c>
      <c r="V142" s="205">
        <v>0</v>
      </c>
      <c r="W142" s="205">
        <v>0</v>
      </c>
      <c r="X142" s="206">
        <f>SUM(T142:W142)</f>
        <v>7799.76</v>
      </c>
      <c r="Y142" s="58" t="s">
        <v>395</v>
      </c>
    </row>
    <row r="143" spans="1:25" ht="54.6" customHeight="1" x14ac:dyDescent="0.25">
      <c r="A143" s="309"/>
      <c r="B143" s="312"/>
      <c r="C143" s="312"/>
      <c r="D143" s="312"/>
      <c r="E143" s="312"/>
      <c r="F143" s="312"/>
      <c r="G143" s="303"/>
      <c r="H143" s="303"/>
      <c r="I143" s="45" t="s">
        <v>240</v>
      </c>
      <c r="J143" s="163">
        <v>44562</v>
      </c>
      <c r="K143" s="163">
        <v>44926</v>
      </c>
      <c r="L143" s="163" t="s">
        <v>104</v>
      </c>
      <c r="M143" s="163" t="s">
        <v>27</v>
      </c>
      <c r="N143" s="160" t="s">
        <v>517</v>
      </c>
      <c r="O143" s="17" t="s">
        <v>216</v>
      </c>
      <c r="P143" s="232">
        <v>820</v>
      </c>
      <c r="Q143" s="46" t="s">
        <v>28</v>
      </c>
      <c r="R143" s="46" t="s">
        <v>213</v>
      </c>
      <c r="S143" s="47" t="s">
        <v>296</v>
      </c>
      <c r="T143" s="207">
        <v>820</v>
      </c>
      <c r="U143" s="207">
        <v>0</v>
      </c>
      <c r="V143" s="207">
        <v>0</v>
      </c>
      <c r="W143" s="207">
        <v>0</v>
      </c>
      <c r="X143" s="208">
        <f t="shared" ref="X143:X151" si="11">SUM(T143:W143)</f>
        <v>820</v>
      </c>
      <c r="Y143" s="59" t="s">
        <v>396</v>
      </c>
    </row>
    <row r="144" spans="1:25" ht="24" customHeight="1" x14ac:dyDescent="0.25">
      <c r="A144" s="309"/>
      <c r="B144" s="312"/>
      <c r="C144" s="312"/>
      <c r="D144" s="312"/>
      <c r="E144" s="312"/>
      <c r="F144" s="312"/>
      <c r="G144" s="303"/>
      <c r="H144" s="303"/>
      <c r="I144" s="45" t="s">
        <v>108</v>
      </c>
      <c r="J144" s="163">
        <v>44562</v>
      </c>
      <c r="K144" s="163">
        <v>44926</v>
      </c>
      <c r="L144" s="163" t="s">
        <v>104</v>
      </c>
      <c r="M144" s="163" t="s">
        <v>27</v>
      </c>
      <c r="N144" s="160" t="s">
        <v>517</v>
      </c>
      <c r="O144" s="17" t="s">
        <v>216</v>
      </c>
      <c r="P144" s="232">
        <v>1150</v>
      </c>
      <c r="Q144" s="46" t="s">
        <v>28</v>
      </c>
      <c r="R144" s="46" t="s">
        <v>213</v>
      </c>
      <c r="S144" s="47" t="s">
        <v>296</v>
      </c>
      <c r="T144" s="207">
        <v>1150</v>
      </c>
      <c r="U144" s="207">
        <v>0</v>
      </c>
      <c r="V144" s="207">
        <v>0</v>
      </c>
      <c r="W144" s="207">
        <v>0</v>
      </c>
      <c r="X144" s="208">
        <f t="shared" si="11"/>
        <v>1150</v>
      </c>
      <c r="Y144" s="59" t="s">
        <v>397</v>
      </c>
    </row>
    <row r="145" spans="1:25" ht="43.15" customHeight="1" x14ac:dyDescent="0.25">
      <c r="A145" s="309"/>
      <c r="B145" s="312"/>
      <c r="C145" s="312"/>
      <c r="D145" s="312"/>
      <c r="E145" s="312"/>
      <c r="F145" s="312"/>
      <c r="G145" s="303"/>
      <c r="H145" s="303"/>
      <c r="I145" s="45" t="s">
        <v>241</v>
      </c>
      <c r="J145" s="163">
        <v>44562</v>
      </c>
      <c r="K145" s="163">
        <v>44926</v>
      </c>
      <c r="L145" s="163" t="s">
        <v>26</v>
      </c>
      <c r="M145" s="163" t="s">
        <v>27</v>
      </c>
      <c r="N145" s="160" t="s">
        <v>517</v>
      </c>
      <c r="O145" s="17" t="s">
        <v>216</v>
      </c>
      <c r="P145" s="232">
        <v>25000</v>
      </c>
      <c r="Q145" s="46" t="s">
        <v>28</v>
      </c>
      <c r="R145" s="46" t="s">
        <v>213</v>
      </c>
      <c r="S145" s="47" t="s">
        <v>296</v>
      </c>
      <c r="T145" s="207">
        <v>0</v>
      </c>
      <c r="U145" s="207">
        <v>8333.3333000000002</v>
      </c>
      <c r="V145" s="207">
        <v>8333.3333000000002</v>
      </c>
      <c r="W145" s="207">
        <v>8333.3333000000002</v>
      </c>
      <c r="X145" s="208">
        <f t="shared" si="11"/>
        <v>24999.999900000003</v>
      </c>
      <c r="Y145" s="59" t="s">
        <v>398</v>
      </c>
    </row>
    <row r="146" spans="1:25" ht="36.6" customHeight="1" x14ac:dyDescent="0.25">
      <c r="A146" s="309"/>
      <c r="B146" s="312"/>
      <c r="C146" s="312"/>
      <c r="D146" s="312"/>
      <c r="E146" s="312"/>
      <c r="F146" s="312"/>
      <c r="G146" s="303"/>
      <c r="H146" s="303"/>
      <c r="I146" s="45" t="s">
        <v>107</v>
      </c>
      <c r="J146" s="163">
        <v>44562</v>
      </c>
      <c r="K146" s="163">
        <v>44926</v>
      </c>
      <c r="L146" s="163" t="s">
        <v>26</v>
      </c>
      <c r="M146" s="163" t="s">
        <v>27</v>
      </c>
      <c r="N146" s="160" t="s">
        <v>518</v>
      </c>
      <c r="O146" s="17" t="s">
        <v>292</v>
      </c>
      <c r="P146" s="232">
        <v>12000</v>
      </c>
      <c r="Q146" s="46" t="s">
        <v>28</v>
      </c>
      <c r="R146" s="46" t="s">
        <v>213</v>
      </c>
      <c r="S146" s="47" t="s">
        <v>296</v>
      </c>
      <c r="T146" s="207">
        <v>3000</v>
      </c>
      <c r="U146" s="207">
        <v>3000</v>
      </c>
      <c r="V146" s="207">
        <v>3000</v>
      </c>
      <c r="W146" s="207">
        <v>3000</v>
      </c>
      <c r="X146" s="208">
        <f t="shared" si="11"/>
        <v>12000</v>
      </c>
      <c r="Y146" s="59" t="s">
        <v>399</v>
      </c>
    </row>
    <row r="147" spans="1:25" ht="54" customHeight="1" x14ac:dyDescent="0.25">
      <c r="A147" s="309"/>
      <c r="B147" s="312"/>
      <c r="C147" s="312"/>
      <c r="D147" s="312"/>
      <c r="E147" s="312"/>
      <c r="F147" s="312"/>
      <c r="G147" s="303"/>
      <c r="H147" s="303"/>
      <c r="I147" s="45" t="s">
        <v>109</v>
      </c>
      <c r="J147" s="163">
        <v>44562</v>
      </c>
      <c r="K147" s="163">
        <v>44926</v>
      </c>
      <c r="L147" s="163" t="s">
        <v>26</v>
      </c>
      <c r="M147" s="163" t="s">
        <v>30</v>
      </c>
      <c r="N147" s="160" t="s">
        <v>519</v>
      </c>
      <c r="O147" s="17" t="s">
        <v>295</v>
      </c>
      <c r="P147" s="232">
        <v>10836.31</v>
      </c>
      <c r="Q147" s="46" t="s">
        <v>28</v>
      </c>
      <c r="R147" s="46" t="s">
        <v>213</v>
      </c>
      <c r="S147" s="47" t="s">
        <v>296</v>
      </c>
      <c r="T147" s="207">
        <v>2709.0774999999999</v>
      </c>
      <c r="U147" s="207">
        <v>2709.0774999999999</v>
      </c>
      <c r="V147" s="207">
        <v>2709.0774999999999</v>
      </c>
      <c r="W147" s="207">
        <v>2709.0774999999999</v>
      </c>
      <c r="X147" s="208">
        <f t="shared" si="11"/>
        <v>10836.31</v>
      </c>
      <c r="Y147" s="59" t="s">
        <v>400</v>
      </c>
    </row>
    <row r="148" spans="1:25" ht="37.9" customHeight="1" x14ac:dyDescent="0.25">
      <c r="A148" s="309"/>
      <c r="B148" s="312"/>
      <c r="C148" s="312"/>
      <c r="D148" s="312"/>
      <c r="E148" s="312"/>
      <c r="F148" s="312"/>
      <c r="G148" s="303"/>
      <c r="H148" s="303"/>
      <c r="I148" s="45" t="s">
        <v>110</v>
      </c>
      <c r="J148" s="163">
        <v>44562</v>
      </c>
      <c r="K148" s="163">
        <v>44926</v>
      </c>
      <c r="L148" s="163" t="s">
        <v>26</v>
      </c>
      <c r="M148" s="163" t="s">
        <v>30</v>
      </c>
      <c r="N148" s="160" t="s">
        <v>520</v>
      </c>
      <c r="O148" s="17" t="s">
        <v>263</v>
      </c>
      <c r="P148" s="232">
        <v>2500</v>
      </c>
      <c r="Q148" s="46" t="s">
        <v>28</v>
      </c>
      <c r="R148" s="46" t="s">
        <v>213</v>
      </c>
      <c r="S148" s="47" t="s">
        <v>296</v>
      </c>
      <c r="T148" s="207">
        <v>625</v>
      </c>
      <c r="U148" s="207">
        <v>625</v>
      </c>
      <c r="V148" s="207">
        <v>625</v>
      </c>
      <c r="W148" s="207">
        <v>625</v>
      </c>
      <c r="X148" s="208">
        <f t="shared" si="11"/>
        <v>2500</v>
      </c>
      <c r="Y148" s="59" t="s">
        <v>140</v>
      </c>
    </row>
    <row r="149" spans="1:25" ht="33.6" customHeight="1" x14ac:dyDescent="0.25">
      <c r="A149" s="309"/>
      <c r="B149" s="312"/>
      <c r="C149" s="312"/>
      <c r="D149" s="312"/>
      <c r="E149" s="312"/>
      <c r="F149" s="312"/>
      <c r="G149" s="303"/>
      <c r="H149" s="303"/>
      <c r="I149" s="45" t="s">
        <v>168</v>
      </c>
      <c r="J149" s="163">
        <v>44562</v>
      </c>
      <c r="K149" s="163">
        <v>44926</v>
      </c>
      <c r="L149" s="163" t="s">
        <v>26</v>
      </c>
      <c r="M149" s="163" t="s">
        <v>27</v>
      </c>
      <c r="N149" s="160" t="s">
        <v>521</v>
      </c>
      <c r="O149" s="17" t="s">
        <v>293</v>
      </c>
      <c r="P149" s="232">
        <v>8000</v>
      </c>
      <c r="Q149" s="46" t="s">
        <v>28</v>
      </c>
      <c r="R149" s="46" t="s">
        <v>213</v>
      </c>
      <c r="S149" s="47" t="s">
        <v>296</v>
      </c>
      <c r="T149" s="207">
        <v>2000</v>
      </c>
      <c r="U149" s="207">
        <v>2000</v>
      </c>
      <c r="V149" s="207">
        <v>2000</v>
      </c>
      <c r="W149" s="207">
        <v>2000</v>
      </c>
      <c r="X149" s="208">
        <f t="shared" si="11"/>
        <v>8000</v>
      </c>
      <c r="Y149" s="59" t="s">
        <v>401</v>
      </c>
    </row>
    <row r="150" spans="1:25" ht="46.9" customHeight="1" x14ac:dyDescent="0.25">
      <c r="A150" s="309"/>
      <c r="B150" s="312"/>
      <c r="C150" s="312"/>
      <c r="D150" s="312"/>
      <c r="E150" s="312"/>
      <c r="F150" s="312"/>
      <c r="G150" s="303"/>
      <c r="H150" s="303"/>
      <c r="I150" s="45" t="s">
        <v>111</v>
      </c>
      <c r="J150" s="163">
        <v>44562</v>
      </c>
      <c r="K150" s="163">
        <v>44926</v>
      </c>
      <c r="L150" s="163" t="s">
        <v>26</v>
      </c>
      <c r="M150" s="163" t="s">
        <v>30</v>
      </c>
      <c r="N150" s="160" t="s">
        <v>522</v>
      </c>
      <c r="O150" s="17" t="s">
        <v>294</v>
      </c>
      <c r="P150" s="232">
        <v>1000</v>
      </c>
      <c r="Q150" s="46" t="s">
        <v>28</v>
      </c>
      <c r="R150" s="46" t="s">
        <v>213</v>
      </c>
      <c r="S150" s="47" t="s">
        <v>296</v>
      </c>
      <c r="T150" s="207">
        <v>250</v>
      </c>
      <c r="U150" s="207">
        <v>250</v>
      </c>
      <c r="V150" s="207">
        <v>250</v>
      </c>
      <c r="W150" s="207">
        <v>250</v>
      </c>
      <c r="X150" s="208">
        <f t="shared" si="11"/>
        <v>1000</v>
      </c>
      <c r="Y150" s="59" t="s">
        <v>141</v>
      </c>
    </row>
    <row r="151" spans="1:25" ht="35.450000000000003" customHeight="1" thickBot="1" x14ac:dyDescent="0.3">
      <c r="A151" s="310"/>
      <c r="B151" s="313"/>
      <c r="C151" s="313"/>
      <c r="D151" s="313"/>
      <c r="E151" s="313"/>
      <c r="F151" s="313"/>
      <c r="G151" s="304"/>
      <c r="H151" s="304"/>
      <c r="I151" s="60" t="s">
        <v>114</v>
      </c>
      <c r="J151" s="164">
        <v>44562</v>
      </c>
      <c r="K151" s="164">
        <v>44926</v>
      </c>
      <c r="L151" s="164" t="s">
        <v>26</v>
      </c>
      <c r="M151" s="164" t="s">
        <v>30</v>
      </c>
      <c r="N151" s="161" t="s">
        <v>523</v>
      </c>
      <c r="O151" s="61" t="s">
        <v>294</v>
      </c>
      <c r="P151" s="233">
        <v>10000</v>
      </c>
      <c r="Q151" s="62" t="s">
        <v>28</v>
      </c>
      <c r="R151" s="62" t="s">
        <v>213</v>
      </c>
      <c r="S151" s="63" t="s">
        <v>296</v>
      </c>
      <c r="T151" s="209">
        <v>10000</v>
      </c>
      <c r="U151" s="209">
        <v>0</v>
      </c>
      <c r="V151" s="209">
        <v>0</v>
      </c>
      <c r="W151" s="209">
        <v>0</v>
      </c>
      <c r="X151" s="210">
        <f t="shared" si="11"/>
        <v>10000</v>
      </c>
      <c r="Y151" s="64" t="s">
        <v>402</v>
      </c>
    </row>
    <row r="152" spans="1:25" x14ac:dyDescent="0.25">
      <c r="T152" s="165">
        <f>SUM(P2:P151)</f>
        <v>5979999.9997999994</v>
      </c>
      <c r="X152" s="165"/>
    </row>
    <row r="153" spans="1:25" x14ac:dyDescent="0.25">
      <c r="X153" s="165"/>
    </row>
    <row r="154" spans="1:25" x14ac:dyDescent="0.25">
      <c r="X154" s="165"/>
    </row>
    <row r="155" spans="1:25" x14ac:dyDescent="0.25">
      <c r="X155" s="165"/>
    </row>
    <row r="156" spans="1:25" x14ac:dyDescent="0.25">
      <c r="X156" s="165"/>
    </row>
    <row r="157" spans="1:25" x14ac:dyDescent="0.25">
      <c r="X157" s="165"/>
    </row>
    <row r="158" spans="1:25" x14ac:dyDescent="0.25">
      <c r="X158" s="165"/>
    </row>
    <row r="159" spans="1:25" x14ac:dyDescent="0.25">
      <c r="X159" s="165"/>
    </row>
    <row r="160" spans="1:25" x14ac:dyDescent="0.25">
      <c r="X160" s="165"/>
    </row>
    <row r="161" spans="24:24" x14ac:dyDescent="0.25">
      <c r="X161" s="165"/>
    </row>
    <row r="162" spans="24:24" x14ac:dyDescent="0.25">
      <c r="X162" s="165"/>
    </row>
    <row r="163" spans="24:24" x14ac:dyDescent="0.25">
      <c r="X163" s="165"/>
    </row>
    <row r="164" spans="24:24" x14ac:dyDescent="0.25">
      <c r="X164" s="165"/>
    </row>
    <row r="165" spans="24:24" x14ac:dyDescent="0.25">
      <c r="X165" s="165"/>
    </row>
    <row r="166" spans="24:24" x14ac:dyDescent="0.25">
      <c r="X166" s="165"/>
    </row>
    <row r="167" spans="24:24" x14ac:dyDescent="0.25">
      <c r="X167" s="165"/>
    </row>
    <row r="168" spans="24:24" x14ac:dyDescent="0.25">
      <c r="X168" s="165"/>
    </row>
    <row r="169" spans="24:24" x14ac:dyDescent="0.25">
      <c r="X169" s="165"/>
    </row>
    <row r="170" spans="24:24" x14ac:dyDescent="0.25">
      <c r="X170" s="165"/>
    </row>
    <row r="171" spans="24:24" x14ac:dyDescent="0.25">
      <c r="X171" s="165"/>
    </row>
    <row r="172" spans="24:24" x14ac:dyDescent="0.25">
      <c r="X172" s="165"/>
    </row>
    <row r="173" spans="24:24" x14ac:dyDescent="0.25">
      <c r="X173" s="165"/>
    </row>
    <row r="174" spans="24:24" x14ac:dyDescent="0.25">
      <c r="X174" s="165"/>
    </row>
    <row r="175" spans="24:24" x14ac:dyDescent="0.25">
      <c r="X175" s="165"/>
    </row>
    <row r="176" spans="24:24" x14ac:dyDescent="0.25">
      <c r="X176" s="165"/>
    </row>
    <row r="177" spans="24:24" x14ac:dyDescent="0.25">
      <c r="X177" s="165"/>
    </row>
    <row r="178" spans="24:24" x14ac:dyDescent="0.25">
      <c r="X178" s="165"/>
    </row>
    <row r="179" spans="24:24" x14ac:dyDescent="0.25">
      <c r="X179" s="165"/>
    </row>
    <row r="180" spans="24:24" x14ac:dyDescent="0.25">
      <c r="X180" s="165"/>
    </row>
    <row r="181" spans="24:24" x14ac:dyDescent="0.25">
      <c r="X181" s="165"/>
    </row>
    <row r="182" spans="24:24" x14ac:dyDescent="0.25">
      <c r="X182" s="165"/>
    </row>
    <row r="183" spans="24:24" x14ac:dyDescent="0.25">
      <c r="X183" s="165"/>
    </row>
    <row r="184" spans="24:24" x14ac:dyDescent="0.25">
      <c r="X184" s="165"/>
    </row>
    <row r="185" spans="24:24" x14ac:dyDescent="0.25">
      <c r="X185" s="165"/>
    </row>
    <row r="186" spans="24:24" x14ac:dyDescent="0.25">
      <c r="X186" s="165"/>
    </row>
    <row r="187" spans="24:24" x14ac:dyDescent="0.25">
      <c r="X187" s="165"/>
    </row>
    <row r="188" spans="24:24" x14ac:dyDescent="0.25">
      <c r="X188" s="165"/>
    </row>
    <row r="189" spans="24:24" x14ac:dyDescent="0.25">
      <c r="X189" s="165"/>
    </row>
    <row r="190" spans="24:24" x14ac:dyDescent="0.25">
      <c r="X190" s="165"/>
    </row>
    <row r="191" spans="24:24" x14ac:dyDescent="0.25">
      <c r="X191" s="165"/>
    </row>
    <row r="192" spans="24:24" x14ac:dyDescent="0.25">
      <c r="X192" s="165"/>
    </row>
    <row r="193" spans="24:24" x14ac:dyDescent="0.25">
      <c r="X193" s="165"/>
    </row>
    <row r="194" spans="24:24" x14ac:dyDescent="0.25">
      <c r="X194" s="165"/>
    </row>
    <row r="195" spans="24:24" x14ac:dyDescent="0.25">
      <c r="X195" s="165"/>
    </row>
    <row r="196" spans="24:24" x14ac:dyDescent="0.25">
      <c r="X196" s="165"/>
    </row>
    <row r="197" spans="24:24" x14ac:dyDescent="0.25">
      <c r="X197" s="165"/>
    </row>
    <row r="198" spans="24:24" x14ac:dyDescent="0.25">
      <c r="X198" s="165"/>
    </row>
    <row r="199" spans="24:24" x14ac:dyDescent="0.25">
      <c r="X199" s="165"/>
    </row>
    <row r="200" spans="24:24" x14ac:dyDescent="0.25">
      <c r="X200" s="165"/>
    </row>
    <row r="201" spans="24:24" x14ac:dyDescent="0.25">
      <c r="X201" s="165"/>
    </row>
    <row r="202" spans="24:24" x14ac:dyDescent="0.25">
      <c r="X202" s="165"/>
    </row>
    <row r="203" spans="24:24" x14ac:dyDescent="0.25">
      <c r="X203" s="165"/>
    </row>
    <row r="204" spans="24:24" x14ac:dyDescent="0.25">
      <c r="X204" s="165"/>
    </row>
    <row r="205" spans="24:24" x14ac:dyDescent="0.25">
      <c r="X205" s="165"/>
    </row>
    <row r="206" spans="24:24" x14ac:dyDescent="0.25">
      <c r="X206" s="165"/>
    </row>
    <row r="207" spans="24:24" x14ac:dyDescent="0.25">
      <c r="X207" s="165"/>
    </row>
    <row r="208" spans="24:24" x14ac:dyDescent="0.25">
      <c r="X208" s="165"/>
    </row>
    <row r="209" spans="24:24" x14ac:dyDescent="0.25">
      <c r="X209" s="165"/>
    </row>
    <row r="210" spans="24:24" x14ac:dyDescent="0.25">
      <c r="X210" s="165"/>
    </row>
    <row r="211" spans="24:24" x14ac:dyDescent="0.25">
      <c r="X211" s="165"/>
    </row>
    <row r="212" spans="24:24" x14ac:dyDescent="0.25">
      <c r="X212" s="165"/>
    </row>
    <row r="213" spans="24:24" x14ac:dyDescent="0.25">
      <c r="X213" s="165"/>
    </row>
    <row r="214" spans="24:24" x14ac:dyDescent="0.25">
      <c r="X214" s="165"/>
    </row>
    <row r="215" spans="24:24" x14ac:dyDescent="0.25">
      <c r="X215" s="165"/>
    </row>
    <row r="216" spans="24:24" x14ac:dyDescent="0.25">
      <c r="X216" s="165"/>
    </row>
    <row r="217" spans="24:24" x14ac:dyDescent="0.25">
      <c r="X217" s="165"/>
    </row>
    <row r="218" spans="24:24" x14ac:dyDescent="0.25">
      <c r="X218" s="165"/>
    </row>
    <row r="219" spans="24:24" x14ac:dyDescent="0.25">
      <c r="X219" s="165"/>
    </row>
    <row r="220" spans="24:24" x14ac:dyDescent="0.25">
      <c r="X220" s="165"/>
    </row>
    <row r="221" spans="24:24" x14ac:dyDescent="0.25">
      <c r="X221" s="165"/>
    </row>
    <row r="222" spans="24:24" x14ac:dyDescent="0.25">
      <c r="X222" s="165"/>
    </row>
    <row r="223" spans="24:24" x14ac:dyDescent="0.25">
      <c r="X223" s="165"/>
    </row>
    <row r="224" spans="24:24" x14ac:dyDescent="0.25">
      <c r="X224" s="165"/>
    </row>
    <row r="225" spans="24:24" x14ac:dyDescent="0.25">
      <c r="X225" s="165"/>
    </row>
    <row r="226" spans="24:24" x14ac:dyDescent="0.25">
      <c r="X226" s="165"/>
    </row>
    <row r="227" spans="24:24" x14ac:dyDescent="0.25">
      <c r="X227" s="165"/>
    </row>
    <row r="228" spans="24:24" x14ac:dyDescent="0.25">
      <c r="X228" s="165"/>
    </row>
    <row r="229" spans="24:24" x14ac:dyDescent="0.25">
      <c r="X229" s="165"/>
    </row>
    <row r="230" spans="24:24" x14ac:dyDescent="0.25">
      <c r="X230" s="165"/>
    </row>
    <row r="231" spans="24:24" x14ac:dyDescent="0.25">
      <c r="X231" s="165"/>
    </row>
    <row r="232" spans="24:24" x14ac:dyDescent="0.25">
      <c r="X232" s="165"/>
    </row>
    <row r="233" spans="24:24" x14ac:dyDescent="0.25">
      <c r="X233" s="165"/>
    </row>
    <row r="234" spans="24:24" x14ac:dyDescent="0.25">
      <c r="X234" s="165"/>
    </row>
    <row r="235" spans="24:24" x14ac:dyDescent="0.25">
      <c r="X235" s="165"/>
    </row>
    <row r="236" spans="24:24" x14ac:dyDescent="0.25">
      <c r="X236" s="165"/>
    </row>
    <row r="237" spans="24:24" x14ac:dyDescent="0.25">
      <c r="X237" s="165"/>
    </row>
    <row r="238" spans="24:24" x14ac:dyDescent="0.25">
      <c r="X238" s="165"/>
    </row>
    <row r="239" spans="24:24" x14ac:dyDescent="0.25">
      <c r="X239" s="165"/>
    </row>
    <row r="240" spans="24:24" x14ac:dyDescent="0.25">
      <c r="X240" s="165"/>
    </row>
    <row r="241" spans="24:24" x14ac:dyDescent="0.25">
      <c r="X241" s="165"/>
    </row>
    <row r="242" spans="24:24" x14ac:dyDescent="0.25">
      <c r="X242" s="165"/>
    </row>
    <row r="243" spans="24:24" x14ac:dyDescent="0.25">
      <c r="X243" s="165"/>
    </row>
    <row r="244" spans="24:24" x14ac:dyDescent="0.25">
      <c r="X244" s="165"/>
    </row>
    <row r="245" spans="24:24" x14ac:dyDescent="0.25">
      <c r="X245" s="165"/>
    </row>
    <row r="246" spans="24:24" x14ac:dyDescent="0.25">
      <c r="X246" s="165"/>
    </row>
    <row r="247" spans="24:24" x14ac:dyDescent="0.25">
      <c r="X247" s="165"/>
    </row>
    <row r="248" spans="24:24" x14ac:dyDescent="0.25">
      <c r="X248" s="165"/>
    </row>
    <row r="249" spans="24:24" x14ac:dyDescent="0.25">
      <c r="X249" s="165"/>
    </row>
    <row r="250" spans="24:24" x14ac:dyDescent="0.25">
      <c r="X250" s="165"/>
    </row>
    <row r="251" spans="24:24" x14ac:dyDescent="0.25">
      <c r="X251" s="165"/>
    </row>
    <row r="252" spans="24:24" x14ac:dyDescent="0.25">
      <c r="X252" s="165"/>
    </row>
    <row r="253" spans="24:24" x14ac:dyDescent="0.25">
      <c r="X253" s="165"/>
    </row>
    <row r="254" spans="24:24" x14ac:dyDescent="0.25">
      <c r="X254" s="165"/>
    </row>
    <row r="255" spans="24:24" x14ac:dyDescent="0.25">
      <c r="X255" s="165"/>
    </row>
    <row r="256" spans="24:24" x14ac:dyDescent="0.25">
      <c r="X256" s="165"/>
    </row>
    <row r="257" spans="24:24" x14ac:dyDescent="0.25">
      <c r="X257" s="165"/>
    </row>
    <row r="258" spans="24:24" x14ac:dyDescent="0.25">
      <c r="X258" s="165"/>
    </row>
    <row r="259" spans="24:24" x14ac:dyDescent="0.25">
      <c r="X259" s="165"/>
    </row>
    <row r="260" spans="24:24" x14ac:dyDescent="0.25">
      <c r="X260" s="165"/>
    </row>
    <row r="261" spans="24:24" x14ac:dyDescent="0.25">
      <c r="X261" s="165"/>
    </row>
    <row r="262" spans="24:24" x14ac:dyDescent="0.25">
      <c r="X262" s="165"/>
    </row>
    <row r="263" spans="24:24" x14ac:dyDescent="0.25">
      <c r="X263" s="165"/>
    </row>
    <row r="264" spans="24:24" x14ac:dyDescent="0.25">
      <c r="X264" s="165"/>
    </row>
    <row r="265" spans="24:24" x14ac:dyDescent="0.25">
      <c r="X265" s="165"/>
    </row>
    <row r="266" spans="24:24" x14ac:dyDescent="0.25">
      <c r="X266" s="165"/>
    </row>
    <row r="267" spans="24:24" x14ac:dyDescent="0.25">
      <c r="X267" s="165"/>
    </row>
    <row r="268" spans="24:24" x14ac:dyDescent="0.25">
      <c r="X268" s="165"/>
    </row>
    <row r="269" spans="24:24" x14ac:dyDescent="0.25">
      <c r="X269" s="165"/>
    </row>
    <row r="270" spans="24:24" x14ac:dyDescent="0.25">
      <c r="X270" s="165"/>
    </row>
    <row r="271" spans="24:24" x14ac:dyDescent="0.25">
      <c r="X271" s="165"/>
    </row>
    <row r="272" spans="24:24" x14ac:dyDescent="0.25">
      <c r="X272" s="165"/>
    </row>
    <row r="273" spans="24:24" x14ac:dyDescent="0.25">
      <c r="X273" s="165"/>
    </row>
    <row r="274" spans="24:24" x14ac:dyDescent="0.25">
      <c r="X274" s="165"/>
    </row>
    <row r="275" spans="24:24" x14ac:dyDescent="0.25">
      <c r="X275" s="165"/>
    </row>
    <row r="276" spans="24:24" x14ac:dyDescent="0.25">
      <c r="X276" s="165"/>
    </row>
    <row r="277" spans="24:24" x14ac:dyDescent="0.25">
      <c r="X277" s="165"/>
    </row>
    <row r="278" spans="24:24" x14ac:dyDescent="0.25">
      <c r="X278" s="165"/>
    </row>
    <row r="279" spans="24:24" x14ac:dyDescent="0.25">
      <c r="X279" s="165"/>
    </row>
    <row r="280" spans="24:24" x14ac:dyDescent="0.25">
      <c r="X280" s="165"/>
    </row>
    <row r="281" spans="24:24" x14ac:dyDescent="0.25">
      <c r="X281" s="165"/>
    </row>
    <row r="282" spans="24:24" x14ac:dyDescent="0.25">
      <c r="X282" s="165"/>
    </row>
    <row r="283" spans="24:24" x14ac:dyDescent="0.25">
      <c r="X283" s="165"/>
    </row>
    <row r="284" spans="24:24" x14ac:dyDescent="0.25">
      <c r="X284" s="165"/>
    </row>
    <row r="285" spans="24:24" x14ac:dyDescent="0.25">
      <c r="X285" s="165"/>
    </row>
    <row r="286" spans="24:24" x14ac:dyDescent="0.25">
      <c r="X286" s="165"/>
    </row>
    <row r="287" spans="24:24" x14ac:dyDescent="0.25">
      <c r="X287" s="165"/>
    </row>
    <row r="288" spans="24:24" x14ac:dyDescent="0.25">
      <c r="X288" s="165"/>
    </row>
    <row r="289" spans="24:24" x14ac:dyDescent="0.25">
      <c r="X289" s="165"/>
    </row>
    <row r="290" spans="24:24" x14ac:dyDescent="0.25">
      <c r="X290" s="165"/>
    </row>
    <row r="291" spans="24:24" x14ac:dyDescent="0.25">
      <c r="X291" s="165"/>
    </row>
    <row r="292" spans="24:24" x14ac:dyDescent="0.25">
      <c r="X292" s="165"/>
    </row>
    <row r="293" spans="24:24" x14ac:dyDescent="0.25">
      <c r="X293" s="165"/>
    </row>
    <row r="294" spans="24:24" x14ac:dyDescent="0.25">
      <c r="X294" s="165"/>
    </row>
    <row r="295" spans="24:24" x14ac:dyDescent="0.25">
      <c r="X295" s="165"/>
    </row>
    <row r="296" spans="24:24" x14ac:dyDescent="0.25">
      <c r="X296" s="165"/>
    </row>
    <row r="297" spans="24:24" x14ac:dyDescent="0.25">
      <c r="X297" s="165"/>
    </row>
    <row r="298" spans="24:24" x14ac:dyDescent="0.25">
      <c r="X298" s="165"/>
    </row>
    <row r="299" spans="24:24" x14ac:dyDescent="0.25">
      <c r="X299" s="165"/>
    </row>
    <row r="300" spans="24:24" x14ac:dyDescent="0.25">
      <c r="X300" s="165"/>
    </row>
    <row r="301" spans="24:24" x14ac:dyDescent="0.25">
      <c r="X301" s="165"/>
    </row>
    <row r="302" spans="24:24" x14ac:dyDescent="0.25">
      <c r="X302" s="165"/>
    </row>
    <row r="303" spans="24:24" x14ac:dyDescent="0.25">
      <c r="X303" s="165"/>
    </row>
    <row r="304" spans="24:24" x14ac:dyDescent="0.25">
      <c r="X304" s="165"/>
    </row>
    <row r="305" spans="24:24" x14ac:dyDescent="0.25">
      <c r="X305" s="165"/>
    </row>
    <row r="306" spans="24:24" x14ac:dyDescent="0.25">
      <c r="X306" s="165"/>
    </row>
    <row r="307" spans="24:24" x14ac:dyDescent="0.25">
      <c r="X307" s="165"/>
    </row>
    <row r="308" spans="24:24" x14ac:dyDescent="0.25">
      <c r="X308" s="165"/>
    </row>
    <row r="309" spans="24:24" x14ac:dyDescent="0.25">
      <c r="X309" s="165"/>
    </row>
    <row r="310" spans="24:24" x14ac:dyDescent="0.25">
      <c r="X310" s="165"/>
    </row>
    <row r="311" spans="24:24" x14ac:dyDescent="0.25">
      <c r="X311" s="165"/>
    </row>
    <row r="312" spans="24:24" x14ac:dyDescent="0.25">
      <c r="X312" s="165"/>
    </row>
    <row r="313" spans="24:24" x14ac:dyDescent="0.25">
      <c r="X313" s="165"/>
    </row>
    <row r="314" spans="24:24" x14ac:dyDescent="0.25">
      <c r="X314" s="165"/>
    </row>
    <row r="315" spans="24:24" x14ac:dyDescent="0.25">
      <c r="X315" s="165"/>
    </row>
    <row r="316" spans="24:24" x14ac:dyDescent="0.25">
      <c r="X316" s="165"/>
    </row>
    <row r="317" spans="24:24" x14ac:dyDescent="0.25">
      <c r="X317" s="165"/>
    </row>
    <row r="318" spans="24:24" x14ac:dyDescent="0.25">
      <c r="X318" s="165"/>
    </row>
    <row r="319" spans="24:24" x14ac:dyDescent="0.25">
      <c r="X319" s="165"/>
    </row>
    <row r="320" spans="24:24" x14ac:dyDescent="0.25">
      <c r="X320" s="165"/>
    </row>
    <row r="321" spans="24:24" x14ac:dyDescent="0.25">
      <c r="X321" s="165"/>
    </row>
    <row r="322" spans="24:24" x14ac:dyDescent="0.25">
      <c r="X322" s="165"/>
    </row>
    <row r="323" spans="24:24" x14ac:dyDescent="0.25">
      <c r="X323" s="165"/>
    </row>
    <row r="324" spans="24:24" x14ac:dyDescent="0.25">
      <c r="X324" s="165"/>
    </row>
    <row r="325" spans="24:24" x14ac:dyDescent="0.25">
      <c r="X325" s="165"/>
    </row>
    <row r="326" spans="24:24" x14ac:dyDescent="0.25">
      <c r="X326" s="165"/>
    </row>
    <row r="327" spans="24:24" x14ac:dyDescent="0.25">
      <c r="X327" s="165"/>
    </row>
    <row r="328" spans="24:24" x14ac:dyDescent="0.25">
      <c r="X328" s="165"/>
    </row>
    <row r="329" spans="24:24" x14ac:dyDescent="0.25">
      <c r="X329" s="165"/>
    </row>
    <row r="330" spans="24:24" x14ac:dyDescent="0.25">
      <c r="X330" s="165"/>
    </row>
    <row r="331" spans="24:24" x14ac:dyDescent="0.25">
      <c r="X331" s="165"/>
    </row>
    <row r="332" spans="24:24" x14ac:dyDescent="0.25">
      <c r="X332" s="165"/>
    </row>
    <row r="333" spans="24:24" x14ac:dyDescent="0.25">
      <c r="X333" s="165"/>
    </row>
    <row r="334" spans="24:24" x14ac:dyDescent="0.25">
      <c r="X334" s="165"/>
    </row>
    <row r="335" spans="24:24" x14ac:dyDescent="0.25">
      <c r="X335" s="165"/>
    </row>
    <row r="336" spans="24:24" x14ac:dyDescent="0.25">
      <c r="X336" s="165"/>
    </row>
    <row r="337" spans="24:24" x14ac:dyDescent="0.25">
      <c r="X337" s="165"/>
    </row>
    <row r="338" spans="24:24" x14ac:dyDescent="0.25">
      <c r="X338" s="165"/>
    </row>
    <row r="339" spans="24:24" x14ac:dyDescent="0.25">
      <c r="X339" s="165"/>
    </row>
    <row r="340" spans="24:24" x14ac:dyDescent="0.25">
      <c r="X340" s="165"/>
    </row>
    <row r="341" spans="24:24" x14ac:dyDescent="0.25">
      <c r="X341" s="165"/>
    </row>
    <row r="342" spans="24:24" x14ac:dyDescent="0.25">
      <c r="X342" s="165"/>
    </row>
    <row r="343" spans="24:24" x14ac:dyDescent="0.25">
      <c r="X343" s="165"/>
    </row>
    <row r="344" spans="24:24" x14ac:dyDescent="0.25">
      <c r="X344" s="165"/>
    </row>
    <row r="345" spans="24:24" x14ac:dyDescent="0.25">
      <c r="X345" s="165"/>
    </row>
    <row r="346" spans="24:24" x14ac:dyDescent="0.25">
      <c r="X346" s="165"/>
    </row>
    <row r="347" spans="24:24" x14ac:dyDescent="0.25">
      <c r="X347" s="165"/>
    </row>
    <row r="348" spans="24:24" x14ac:dyDescent="0.25">
      <c r="X348" s="165"/>
    </row>
    <row r="349" spans="24:24" x14ac:dyDescent="0.25">
      <c r="X349" s="165"/>
    </row>
    <row r="350" spans="24:24" x14ac:dyDescent="0.25">
      <c r="X350" s="165"/>
    </row>
    <row r="351" spans="24:24" x14ac:dyDescent="0.25">
      <c r="X351" s="165"/>
    </row>
    <row r="352" spans="24:24" x14ac:dyDescent="0.25">
      <c r="X352" s="165"/>
    </row>
    <row r="353" spans="24:24" x14ac:dyDescent="0.25">
      <c r="X353" s="165"/>
    </row>
    <row r="354" spans="24:24" x14ac:dyDescent="0.25">
      <c r="X354" s="165"/>
    </row>
    <row r="355" spans="24:24" x14ac:dyDescent="0.25">
      <c r="X355" s="165"/>
    </row>
    <row r="356" spans="24:24" x14ac:dyDescent="0.25">
      <c r="X356" s="165"/>
    </row>
    <row r="357" spans="24:24" x14ac:dyDescent="0.25">
      <c r="X357" s="165"/>
    </row>
    <row r="358" spans="24:24" x14ac:dyDescent="0.25">
      <c r="X358" s="165"/>
    </row>
    <row r="359" spans="24:24" x14ac:dyDescent="0.25">
      <c r="X359" s="165"/>
    </row>
    <row r="360" spans="24:24" x14ac:dyDescent="0.25">
      <c r="X360" s="165"/>
    </row>
    <row r="361" spans="24:24" x14ac:dyDescent="0.25">
      <c r="X361" s="165"/>
    </row>
    <row r="362" spans="24:24" x14ac:dyDescent="0.25">
      <c r="X362" s="165"/>
    </row>
    <row r="363" spans="24:24" x14ac:dyDescent="0.25">
      <c r="X363" s="165"/>
    </row>
    <row r="364" spans="24:24" x14ac:dyDescent="0.25">
      <c r="X364" s="165"/>
    </row>
  </sheetData>
  <mergeCells count="91">
    <mergeCell ref="G53:G57"/>
    <mergeCell ref="A142:A151"/>
    <mergeCell ref="B142:B151"/>
    <mergeCell ref="C142:C151"/>
    <mergeCell ref="D142:D151"/>
    <mergeCell ref="E142:E151"/>
    <mergeCell ref="F142:F151"/>
    <mergeCell ref="G131:G141"/>
    <mergeCell ref="G142:G151"/>
    <mergeCell ref="E131:E141"/>
    <mergeCell ref="E113:E130"/>
    <mergeCell ref="G107:G112"/>
    <mergeCell ref="B58:B106"/>
    <mergeCell ref="A58:A106"/>
    <mergeCell ref="E107:E112"/>
    <mergeCell ref="F107:F112"/>
    <mergeCell ref="H142:H151"/>
    <mergeCell ref="G113:G130"/>
    <mergeCell ref="H131:H141"/>
    <mergeCell ref="H113:H130"/>
    <mergeCell ref="F113:F130"/>
    <mergeCell ref="F131:F141"/>
    <mergeCell ref="E58:E106"/>
    <mergeCell ref="A53:A57"/>
    <mergeCell ref="B53:B57"/>
    <mergeCell ref="C53:C57"/>
    <mergeCell ref="F58:F106"/>
    <mergeCell ref="D53:D57"/>
    <mergeCell ref="D58:D106"/>
    <mergeCell ref="C58:C106"/>
    <mergeCell ref="E53:E57"/>
    <mergeCell ref="F53:F57"/>
    <mergeCell ref="H49:H52"/>
    <mergeCell ref="A46:A48"/>
    <mergeCell ref="B46:B48"/>
    <mergeCell ref="C46:C48"/>
    <mergeCell ref="D46:D48"/>
    <mergeCell ref="E46:E48"/>
    <mergeCell ref="F46:F48"/>
    <mergeCell ref="A49:A52"/>
    <mergeCell ref="B49:B52"/>
    <mergeCell ref="C49:C52"/>
    <mergeCell ref="D49:D52"/>
    <mergeCell ref="E49:E52"/>
    <mergeCell ref="F49:F52"/>
    <mergeCell ref="F28:F30"/>
    <mergeCell ref="F31:F45"/>
    <mergeCell ref="A2:A27"/>
    <mergeCell ref="B2:B27"/>
    <mergeCell ref="C2:C27"/>
    <mergeCell ref="D2:D27"/>
    <mergeCell ref="E2:E27"/>
    <mergeCell ref="E28:E30"/>
    <mergeCell ref="E31:E45"/>
    <mergeCell ref="D31:D45"/>
    <mergeCell ref="C31:C45"/>
    <mergeCell ref="B31:B45"/>
    <mergeCell ref="A31:A45"/>
    <mergeCell ref="D28:D30"/>
    <mergeCell ref="F2:F27"/>
    <mergeCell ref="H107:H112"/>
    <mergeCell ref="G58:G106"/>
    <mergeCell ref="Y2:Y4"/>
    <mergeCell ref="G46:G48"/>
    <mergeCell ref="H46:H48"/>
    <mergeCell ref="Y28:Y29"/>
    <mergeCell ref="Y31:Y45"/>
    <mergeCell ref="H31:H45"/>
    <mergeCell ref="G31:G45"/>
    <mergeCell ref="H53:H57"/>
    <mergeCell ref="H58:H106"/>
    <mergeCell ref="G28:G30"/>
    <mergeCell ref="H28:H30"/>
    <mergeCell ref="G2:G27"/>
    <mergeCell ref="H2:H27"/>
    <mergeCell ref="G49:G52"/>
    <mergeCell ref="D131:D141"/>
    <mergeCell ref="C131:C141"/>
    <mergeCell ref="B131:B141"/>
    <mergeCell ref="A131:A141"/>
    <mergeCell ref="C28:C30"/>
    <mergeCell ref="B28:B30"/>
    <mergeCell ref="A28:A30"/>
    <mergeCell ref="D113:D130"/>
    <mergeCell ref="C113:C130"/>
    <mergeCell ref="B113:B130"/>
    <mergeCell ref="A113:A130"/>
    <mergeCell ref="D107:D112"/>
    <mergeCell ref="A107:A112"/>
    <mergeCell ref="B107:B112"/>
    <mergeCell ref="C107:C112"/>
  </mergeCells>
  <pageMargins left="0.7" right="0.7" top="0.75" bottom="0.75" header="0.3" footer="0.3"/>
  <pageSetup scale="1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K5" sqref="K5:K152"/>
    </sheetView>
  </sheetViews>
  <sheetFormatPr baseColWidth="10" defaultRowHeight="15" x14ac:dyDescent="0.25"/>
  <cols>
    <col min="3" max="3" width="16.7109375" customWidth="1"/>
    <col min="6" max="6" width="20.28515625" customWidth="1"/>
    <col min="9" max="9" width="31.85546875" customWidth="1"/>
  </cols>
  <sheetData>
    <row r="1" spans="1:9" ht="14.45" x14ac:dyDescent="0.3">
      <c r="A1" s="4">
        <v>312695</v>
      </c>
    </row>
    <row r="3" spans="1:9" ht="14.45" x14ac:dyDescent="0.3">
      <c r="C3" s="4">
        <v>247000</v>
      </c>
    </row>
    <row r="5" spans="1:9" ht="15.75" x14ac:dyDescent="0.25">
      <c r="F5" s="2">
        <v>1211418.81</v>
      </c>
    </row>
    <row r="6" spans="1:9" x14ac:dyDescent="0.25">
      <c r="I6" s="4">
        <v>1208418.81</v>
      </c>
    </row>
    <row r="11" spans="1:9" x14ac:dyDescent="0.25">
      <c r="G11" s="4">
        <v>1208418.81</v>
      </c>
    </row>
    <row r="12" spans="1:9" x14ac:dyDescent="0.25">
      <c r="C12" s="4">
        <v>524877.17000000004</v>
      </c>
    </row>
    <row r="14" spans="1:9" x14ac:dyDescent="0.25">
      <c r="I14" s="4">
        <v>253269.76000000001</v>
      </c>
    </row>
    <row r="17" spans="3:4" x14ac:dyDescent="0.25">
      <c r="D17" s="4">
        <v>521877.17</v>
      </c>
    </row>
    <row r="20" spans="3:4" x14ac:dyDescent="0.25">
      <c r="C20" t="s">
        <v>210</v>
      </c>
    </row>
    <row r="21" spans="3:4" x14ac:dyDescent="0.25">
      <c r="C21" s="5">
        <f>367695</f>
        <v>367695</v>
      </c>
    </row>
    <row r="22" spans="3:4" x14ac:dyDescent="0.25">
      <c r="C22" s="4">
        <v>1404194.28</v>
      </c>
    </row>
    <row r="23" spans="3:4" x14ac:dyDescent="0.25">
      <c r="C23" s="6">
        <f>SUM(C21:C22)</f>
        <v>1771889.28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baseColWidth="10" defaultRowHeight="15" x14ac:dyDescent="0.25"/>
  <cols>
    <col min="6" max="6" width="27.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 </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mcevallos</dc:creator>
  <cp:lastModifiedBy>KVARGAS</cp:lastModifiedBy>
  <cp:lastPrinted>2022-01-12T18:05:38Z</cp:lastPrinted>
  <dcterms:created xsi:type="dcterms:W3CDTF">2021-10-12T13:31:50Z</dcterms:created>
  <dcterms:modified xsi:type="dcterms:W3CDTF">2022-09-19T14:59:58Z</dcterms:modified>
</cp:coreProperties>
</file>